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 tabRatio="951"/>
  </bookViews>
  <sheets>
    <sheet name="Анекс 1" sheetId="1" r:id="rId1"/>
    <sheet name="Анекс 2" sheetId="2" r:id="rId2"/>
    <sheet name="Анекс 3" sheetId="3" r:id="rId3"/>
    <sheet name="Анекс 4" sheetId="4" r:id="rId4"/>
    <sheet name="Анекс 5" sheetId="5" r:id="rId5"/>
    <sheet name="Анекс 5а" sheetId="33" r:id="rId6"/>
    <sheet name="Анекс 6" sheetId="6" r:id="rId7"/>
    <sheet name="Анекс 7" sheetId="7" r:id="rId8"/>
    <sheet name="Анекс 8" sheetId="8" r:id="rId9"/>
    <sheet name="Анекс 9" sheetId="9" r:id="rId10"/>
    <sheet name="Анекс 10" sheetId="10" r:id="rId11"/>
    <sheet name="Анекс 11" sheetId="11" r:id="rId12"/>
    <sheet name="Анекс 12" sheetId="12" r:id="rId13"/>
    <sheet name="Анекс 13" sheetId="13" r:id="rId14"/>
    <sheet name="Анекс 14" sheetId="14" r:id="rId15"/>
    <sheet name="Анекс 15" sheetId="15" r:id="rId16"/>
    <sheet name="Анекс 16" sheetId="16" r:id="rId17"/>
    <sheet name="Анекс 17" sheetId="17" r:id="rId18"/>
    <sheet name="Анекс 18" sheetId="18" r:id="rId19"/>
    <sheet name="Анекс 19" sheetId="19" r:id="rId20"/>
    <sheet name="Анекс 20" sheetId="20" r:id="rId21"/>
    <sheet name="Анекс 21" sheetId="21" r:id="rId22"/>
    <sheet name="Анекс 22" sheetId="22" r:id="rId23"/>
    <sheet name="Анекс 23" sheetId="23" r:id="rId24"/>
    <sheet name="Анекс 24" sheetId="24" r:id="rId25"/>
    <sheet name="Анекс 25" sheetId="25" r:id="rId26"/>
    <sheet name="Анекс 26" sheetId="26" r:id="rId27"/>
    <sheet name="Анекс 27" sheetId="27" r:id="rId28"/>
    <sheet name="Анекс 28" sheetId="28" r:id="rId29"/>
    <sheet name="Анекс 29" sheetId="29" r:id="rId30"/>
    <sheet name="Анекс 30" sheetId="30" r:id="rId31"/>
    <sheet name="Анекс 31" sheetId="32" r:id="rId32"/>
    <sheet name="Анекс 32" sheetId="31" r:id="rId33"/>
    <sheet name="Sheet1" sheetId="34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ana1" localSheetId="1" hidden="1">{#N/A,#N/A,TRUE,"preg4";#N/A,#N/A,TRUE,"bazpr2001"}</definedName>
    <definedName name="__ana1" localSheetId="2" hidden="1">{#N/A,#N/A,TRUE,"preg4";#N/A,#N/A,TRUE,"bazpr2001"}</definedName>
    <definedName name="__ana1" localSheetId="3" hidden="1">{#N/A,#N/A,TRUE,"preg4";#N/A,#N/A,TRUE,"bazpr2001"}</definedName>
    <definedName name="__ana1" hidden="1">{#N/A,#N/A,TRUE,"preg4";#N/A,#N/A,TRUE,"bazpr2001"}</definedName>
    <definedName name="__pl2000" localSheetId="1" hidden="1">{#N/A,#N/A,TRUE,"preg4";#N/A,#N/A,TRUE,"bazpr99"}</definedName>
    <definedName name="__pl2000" localSheetId="2" hidden="1">{#N/A,#N/A,TRUE,"preg4";#N/A,#N/A,TRUE,"bazpr99"}</definedName>
    <definedName name="__pl2000" localSheetId="3" hidden="1">{#N/A,#N/A,TRUE,"preg4";#N/A,#N/A,TRUE,"bazpr99"}</definedName>
    <definedName name="__pl2000" hidden="1">{#N/A,#N/A,TRUE,"preg4";#N/A,#N/A,TRUE,"bazpr99"}</definedName>
    <definedName name="_ab1" hidden="1">{#N/A,#N/A,TRUE,"preg4";#N/A,#N/A,TRUE,"bazpr99"}</definedName>
    <definedName name="_ana1" localSheetId="1" hidden="1">{#N/A,#N/A,TRUE,"preg4";#N/A,#N/A,TRUE,"bazpr2001"}</definedName>
    <definedName name="_ana1" localSheetId="2" hidden="1">{#N/A,#N/A,TRUE,"preg4";#N/A,#N/A,TRUE,"bazpr2001"}</definedName>
    <definedName name="_ana1" localSheetId="3" hidden="1">{#N/A,#N/A,TRUE,"preg4";#N/A,#N/A,TRUE,"bazpr2001"}</definedName>
    <definedName name="_ana1" hidden="1">{#N/A,#N/A,TRUE,"preg4";#N/A,#N/A,TRUE,"bazpr2001"}</definedName>
    <definedName name="_ema" hidden="1">{#N/A,#N/A,TRUE,"preg4";#N/A,#N/A,TRUE,"bazpr2001"}</definedName>
    <definedName name="_ema1" hidden="1">{#N/A,#N/A,TRUE,"preg4";#N/A,#N/A,TRUE,"bazpr2001"}</definedName>
    <definedName name="_pl" hidden="1">{#N/A,#N/A,TRUE,"preg4";#N/A,#N/A,TRUE,"bazpr99"}</definedName>
    <definedName name="_pl1" hidden="1">{#N/A,#N/A,TRUE,"preg4";#N/A,#N/A,TRUE,"bazpr99"}</definedName>
    <definedName name="_pl2000" localSheetId="1" hidden="1">{#N/A,#N/A,TRUE,"preg4";#N/A,#N/A,TRUE,"bazpr99"}</definedName>
    <definedName name="_pl2000" localSheetId="2" hidden="1">{#N/A,#N/A,TRUE,"preg4";#N/A,#N/A,TRUE,"bazpr99"}</definedName>
    <definedName name="_pl2000" localSheetId="3" hidden="1">{#N/A,#N/A,TRUE,"preg4";#N/A,#N/A,TRUE,"bazpr99"}</definedName>
    <definedName name="_pl2000" hidden="1">{#N/A,#N/A,TRUE,"preg4";#N/A,#N/A,TRUE,"bazpr99"}</definedName>
    <definedName name="a" localSheetId="29">#REF!</definedName>
    <definedName name="a" localSheetId="30">#REF!</definedName>
    <definedName name="a">#REF!</definedName>
    <definedName name="aa" localSheetId="1" hidden="1">{#N/A,#N/A,TRUE,"preg4";#N/A,#N/A,TRUE,"bazpr99"}</definedName>
    <definedName name="aa" localSheetId="2" hidden="1">{#N/A,#N/A,TRUE,"preg4";#N/A,#N/A,TRUE,"bazpr99"}</definedName>
    <definedName name="aa" localSheetId="3" hidden="1">{#N/A,#N/A,TRUE,"preg4";#N/A,#N/A,TRUE,"bazpr99"}</definedName>
    <definedName name="aa" hidden="1">{#N/A,#N/A,TRUE,"preg4";#N/A,#N/A,TRUE,"bazpr99"}</definedName>
    <definedName name="ab" localSheetId="1" hidden="1">{#N/A,#N/A,TRUE,"preg4";#N/A,#N/A,TRUE,"bazpr99"}</definedName>
    <definedName name="ab" localSheetId="2" hidden="1">{#N/A,#N/A,TRUE,"preg4";#N/A,#N/A,TRUE,"bazpr99"}</definedName>
    <definedName name="ab" localSheetId="3" hidden="1">{#N/A,#N/A,TRUE,"preg4";#N/A,#N/A,TRUE,"bazpr99"}</definedName>
    <definedName name="ab" hidden="1">{#N/A,#N/A,TRUE,"preg4";#N/A,#N/A,TRUE,"bazpr99"}</definedName>
    <definedName name="acac" localSheetId="1" hidden="1">{#N/A,#N/A,TRUE,"preg4";#N/A,#N/A,TRUE,"bazpr99"}</definedName>
    <definedName name="acac" localSheetId="2" hidden="1">{#N/A,#N/A,TRUE,"preg4";#N/A,#N/A,TRUE,"bazpr99"}</definedName>
    <definedName name="acac" localSheetId="3" hidden="1">{#N/A,#N/A,TRUE,"preg4";#N/A,#N/A,TRUE,"bazpr99"}</definedName>
    <definedName name="acac" hidden="1">{#N/A,#N/A,TRUE,"preg4";#N/A,#N/A,TRUE,"bazpr99"}</definedName>
    <definedName name="acs" localSheetId="1" hidden="1">{#N/A,#N/A,TRUE,"preg4";#N/A,#N/A,TRUE,"bazpr99"}</definedName>
    <definedName name="acs" localSheetId="2" hidden="1">{#N/A,#N/A,TRUE,"preg4";#N/A,#N/A,TRUE,"bazpr99"}</definedName>
    <definedName name="acs" localSheetId="3" hidden="1">{#N/A,#N/A,TRUE,"preg4";#N/A,#N/A,TRUE,"bazpr99"}</definedName>
    <definedName name="acs" hidden="1">{#N/A,#N/A,TRUE,"preg4";#N/A,#N/A,TRUE,"bazpr99"}</definedName>
    <definedName name="AMPO5">"Gráfico 8"</definedName>
    <definedName name="ana" localSheetId="1" hidden="1">{#N/A,#N/A,TRUE,"preg4";#N/A,#N/A,TRUE,"bazpr2001"}</definedName>
    <definedName name="ana" localSheetId="2" hidden="1">{#N/A,#N/A,TRUE,"preg4";#N/A,#N/A,TRUE,"bazpr2001"}</definedName>
    <definedName name="ana" localSheetId="3" hidden="1">{#N/A,#N/A,TRUE,"preg4";#N/A,#N/A,TRUE,"bazpr2001"}</definedName>
    <definedName name="ana" hidden="1">{#N/A,#N/A,TRUE,"preg4";#N/A,#N/A,TRUE,"bazpr2001"}</definedName>
    <definedName name="anamaja" localSheetId="1" hidden="1">{#N/A,#N/A,TRUE,"preg4";#N/A,#N/A,TRUE,"bazpr99"}</definedName>
    <definedName name="anamaja" localSheetId="2" hidden="1">{#N/A,#N/A,TRUE,"preg4";#N/A,#N/A,TRUE,"bazpr99"}</definedName>
    <definedName name="anamaja" localSheetId="3" hidden="1">{#N/A,#N/A,TRUE,"preg4";#N/A,#N/A,TRUE,"bazpr99"}</definedName>
    <definedName name="anamaja" hidden="1">{#N/A,#N/A,TRUE,"preg4";#N/A,#N/A,TRUE,"bazpr99"}</definedName>
    <definedName name="asc" localSheetId="1" hidden="1">{#N/A,#N/A,TRUE,"preg4";#N/A,#N/A,TRUE,"bazpr2001"}</definedName>
    <definedName name="asc" localSheetId="2" hidden="1">{#N/A,#N/A,TRUE,"preg4";#N/A,#N/A,TRUE,"bazpr2001"}</definedName>
    <definedName name="asc" localSheetId="3" hidden="1">{#N/A,#N/A,TRUE,"preg4";#N/A,#N/A,TRUE,"bazpr2001"}</definedName>
    <definedName name="asc" hidden="1">{#N/A,#N/A,TRUE,"preg4";#N/A,#N/A,TRUE,"bazpr2001"}</definedName>
    <definedName name="ascnajks" localSheetId="1" hidden="1">{#N/A,#N/A,TRUE,"preg4";#N/A,#N/A,TRUE,"bazpr2001"}</definedName>
    <definedName name="ascnajks" localSheetId="2" hidden="1">{#N/A,#N/A,TRUE,"preg4";#N/A,#N/A,TRUE,"bazpr2001"}</definedName>
    <definedName name="ascnajks" localSheetId="3" hidden="1">{#N/A,#N/A,TRUE,"preg4";#N/A,#N/A,TRUE,"bazpr2001"}</definedName>
    <definedName name="ascnajks" hidden="1">{#N/A,#N/A,TRUE,"preg4";#N/A,#N/A,TRUE,"bazpr2001"}</definedName>
    <definedName name="asjcn" localSheetId="1" hidden="1">{#N/A,#N/A,TRUE,"preg4";#N/A,#N/A,TRUE,"bazpr99"}</definedName>
    <definedName name="asjcn" localSheetId="2" hidden="1">{#N/A,#N/A,TRUE,"preg4";#N/A,#N/A,TRUE,"bazpr99"}</definedName>
    <definedName name="asjcn" localSheetId="3" hidden="1">{#N/A,#N/A,TRUE,"preg4";#N/A,#N/A,TRUE,"bazpr99"}</definedName>
    <definedName name="asjcn" hidden="1">{#N/A,#N/A,TRUE,"preg4";#N/A,#N/A,TRUE,"bazpr99"}</definedName>
    <definedName name="b" localSheetId="29">#REF!</definedName>
    <definedName name="b" localSheetId="30">#REF!</definedName>
    <definedName name="b">#REF!</definedName>
    <definedName name="bb" hidden="1">{#N/A,#N/A,TRUE,"preg4";#N/A,#N/A,TRUE,"bazpr99"}</definedName>
    <definedName name="bfzxd" localSheetId="1" hidden="1">{#N/A,#N/A,TRUE,"preg4";#N/A,#N/A,TRUE,"bazpr99"}</definedName>
    <definedName name="bfzxd" localSheetId="2" hidden="1">{#N/A,#N/A,TRUE,"preg4";#N/A,#N/A,TRUE,"bazpr99"}</definedName>
    <definedName name="bfzxd" localSheetId="3" hidden="1">{#N/A,#N/A,TRUE,"preg4";#N/A,#N/A,TRUE,"bazpr99"}</definedName>
    <definedName name="bfzxd" hidden="1">{#N/A,#N/A,TRUE,"preg4";#N/A,#N/A,TRUE,"bazpr99"}</definedName>
    <definedName name="bgzsdfn" localSheetId="1" hidden="1">{#N/A,#N/A,TRUE,"preg4";#N/A,#N/A,TRUE,"bazpr99"}</definedName>
    <definedName name="bgzsdfn" localSheetId="2" hidden="1">{#N/A,#N/A,TRUE,"preg4";#N/A,#N/A,TRUE,"bazpr99"}</definedName>
    <definedName name="bgzsdfn" localSheetId="3" hidden="1">{#N/A,#N/A,TRUE,"preg4";#N/A,#N/A,TRUE,"bazpr99"}</definedName>
    <definedName name="bgzsdfn" hidden="1">{#N/A,#N/A,TRUE,"preg4";#N/A,#N/A,TRUE,"bazpr99"}</definedName>
    <definedName name="bhbgv" localSheetId="1" hidden="1">{#N/A,#N/A,TRUE,"preg4";#N/A,#N/A,TRUE,"bazpr99"}</definedName>
    <definedName name="bhbgv" localSheetId="2" hidden="1">{#N/A,#N/A,TRUE,"preg4";#N/A,#N/A,TRUE,"bazpr99"}</definedName>
    <definedName name="bhbgv" localSheetId="3" hidden="1">{#N/A,#N/A,TRUE,"preg4";#N/A,#N/A,TRUE,"bazpr99"}</definedName>
    <definedName name="bhbgv" hidden="1">{#N/A,#N/A,TRUE,"preg4";#N/A,#N/A,TRUE,"bazpr99"}</definedName>
    <definedName name="bibi" localSheetId="1" hidden="1">{#N/A,#N/A,TRUE,"preg4";#N/A,#N/A,TRUE,"bazpr2001"}</definedName>
    <definedName name="bibi" localSheetId="2" hidden="1">{#N/A,#N/A,TRUE,"preg4";#N/A,#N/A,TRUE,"bazpr2001"}</definedName>
    <definedName name="bibi" localSheetId="3" hidden="1">{#N/A,#N/A,TRUE,"preg4";#N/A,#N/A,TRUE,"bazpr2001"}</definedName>
    <definedName name="bibi" hidden="1">{#N/A,#N/A,TRUE,"preg4";#N/A,#N/A,TRUE,"bazpr2001"}</definedName>
    <definedName name="cbfvbc" localSheetId="1" hidden="1">{#N/A,#N/A,TRUE,"preg4";#N/A,#N/A,TRUE,"bazpr2001"}</definedName>
    <definedName name="cbfvbc" localSheetId="2" hidden="1">{#N/A,#N/A,TRUE,"preg4";#N/A,#N/A,TRUE,"bazpr2001"}</definedName>
    <definedName name="cbfvbc" localSheetId="3" hidden="1">{#N/A,#N/A,TRUE,"preg4";#N/A,#N/A,TRUE,"bazpr2001"}</definedName>
    <definedName name="cbfvbc" hidden="1">{#N/A,#N/A,TRUE,"preg4";#N/A,#N/A,TRUE,"bazpr2001"}</definedName>
    <definedName name="change" localSheetId="10">#REF!</definedName>
    <definedName name="change" localSheetId="2">#REF!</definedName>
    <definedName name="change">#REF!</definedName>
    <definedName name="CUADRO_10.3.1">'[1]fondo promedio'!$A$36:$L$74</definedName>
    <definedName name="CUADRO_N__4.1.3" localSheetId="10">#REF!</definedName>
    <definedName name="CUADRO_N__4.1.3" localSheetId="29">#REF!</definedName>
    <definedName name="CUADRO_N__4.1.3" localSheetId="2">#REF!</definedName>
    <definedName name="CUADRO_N__4.1.3" localSheetId="30">#REF!</definedName>
    <definedName name="CUADRO_N__4.1.3" localSheetId="3">#REF!</definedName>
    <definedName name="CUADRO_N__4.1.3">#REF!</definedName>
    <definedName name="cvb" localSheetId="1" hidden="1">{#N/A,#N/A,TRUE,"preg4";#N/A,#N/A,TRUE,"bazpr99"}</definedName>
    <definedName name="cvb" localSheetId="2" hidden="1">{#N/A,#N/A,TRUE,"preg4";#N/A,#N/A,TRUE,"bazpr99"}</definedName>
    <definedName name="cvb" localSheetId="3" hidden="1">{#N/A,#N/A,TRUE,"preg4";#N/A,#N/A,TRUE,"bazpr99"}</definedName>
    <definedName name="cvb" hidden="1">{#N/A,#N/A,TRUE,"preg4";#N/A,#N/A,TRUE,"bazpr99"}</definedName>
    <definedName name="cvsdf" localSheetId="1" hidden="1">{#N/A,#N/A,TRUE,"preg4";#N/A,#N/A,TRUE,"bazpr99"}</definedName>
    <definedName name="cvsdf" localSheetId="2" hidden="1">{#N/A,#N/A,TRUE,"preg4";#N/A,#N/A,TRUE,"bazpr99"}</definedName>
    <definedName name="cvsdf" localSheetId="3" hidden="1">{#N/A,#N/A,TRUE,"preg4";#N/A,#N/A,TRUE,"bazpr99"}</definedName>
    <definedName name="cvsdf" hidden="1">{#N/A,#N/A,TRUE,"preg4";#N/A,#N/A,TRUE,"bazpr99"}</definedName>
    <definedName name="cvx" localSheetId="1" hidden="1">{#N/A,#N/A,TRUE,"preg4";#N/A,#N/A,TRUE,"bazpr99"}</definedName>
    <definedName name="cvx" localSheetId="2" hidden="1">{#N/A,#N/A,TRUE,"preg4";#N/A,#N/A,TRUE,"bazpr99"}</definedName>
    <definedName name="cvx" localSheetId="3" hidden="1">{#N/A,#N/A,TRUE,"preg4";#N/A,#N/A,TRUE,"bazpr99"}</definedName>
    <definedName name="cvx" hidden="1">{#N/A,#N/A,TRUE,"preg4";#N/A,#N/A,TRUE,"bazpr99"}</definedName>
    <definedName name="d_d" localSheetId="1" hidden="1">{#N/A,#N/A,TRUE,"preg4";#N/A,#N/A,TRUE,"bazpr2001"}</definedName>
    <definedName name="d_d" localSheetId="2" hidden="1">{#N/A,#N/A,TRUE,"preg4";#N/A,#N/A,TRUE,"bazpr2001"}</definedName>
    <definedName name="d_d" localSheetId="3" hidden="1">{#N/A,#N/A,TRUE,"preg4";#N/A,#N/A,TRUE,"bazpr2001"}</definedName>
    <definedName name="d_d" hidden="1">{#N/A,#N/A,TRUE,"preg4";#N/A,#N/A,TRUE,"bazpr2001"}</definedName>
    <definedName name="_xlnm.Database" localSheetId="29">#REF!</definedName>
    <definedName name="_xlnm.Database" localSheetId="30">#REF!</definedName>
    <definedName name="_xlnm.Database">#REF!</definedName>
    <definedName name="Database_MI" localSheetId="29">#REF!</definedName>
    <definedName name="Database_MI" localSheetId="30">#REF!</definedName>
    <definedName name="Database_MI">#REF!</definedName>
    <definedName name="DATES" localSheetId="29">#REF!</definedName>
    <definedName name="DATES" localSheetId="30">#REF!</definedName>
    <definedName name="DATES">#REF!</definedName>
    <definedName name="dd" localSheetId="1" hidden="1">{#N/A,#N/A,TRUE,"preg4";#N/A,#N/A,TRUE,"bazpr2001"}</definedName>
    <definedName name="dd" localSheetId="2" hidden="1">{#N/A,#N/A,TRUE,"preg4";#N/A,#N/A,TRUE,"bazpr2001"}</definedName>
    <definedName name="dd" localSheetId="3" hidden="1">{#N/A,#N/A,TRUE,"preg4";#N/A,#N/A,TRUE,"bazpr2001"}</definedName>
    <definedName name="dd" hidden="1">{#N/A,#N/A,TRUE,"preg4";#N/A,#N/A,TRUE,"bazpr2001"}</definedName>
    <definedName name="ddd" localSheetId="1" hidden="1">{#N/A,#N/A,TRUE,"preg4";#N/A,#N/A,TRUE,"bazpr2001"}</definedName>
    <definedName name="ddd" localSheetId="2" hidden="1">{#N/A,#N/A,TRUE,"preg4";#N/A,#N/A,TRUE,"bazpr2001"}</definedName>
    <definedName name="ddd" localSheetId="3" hidden="1">{#N/A,#N/A,TRUE,"preg4";#N/A,#N/A,TRUE,"bazpr2001"}</definedName>
    <definedName name="ddd" hidden="1">{#N/A,#N/A,TRUE,"preg4";#N/A,#N/A,TRUE,"bazpr2001"}</definedName>
    <definedName name="dfgddfg" localSheetId="1" hidden="1">{#N/A,#N/A,TRUE,"preg4";#N/A,#N/A,TRUE,"bazpr2001"}</definedName>
    <definedName name="dfgddfg" localSheetId="2" hidden="1">{#N/A,#N/A,TRUE,"preg4";#N/A,#N/A,TRUE,"bazpr2001"}</definedName>
    <definedName name="dfgddfg" localSheetId="3" hidden="1">{#N/A,#N/A,TRUE,"preg4";#N/A,#N/A,TRUE,"bazpr2001"}</definedName>
    <definedName name="dfgddfg" hidden="1">{#N/A,#N/A,TRUE,"preg4";#N/A,#N/A,TRUE,"bazpr2001"}</definedName>
    <definedName name="dfgdf" localSheetId="1" hidden="1">{#N/A,#N/A,TRUE,"preg4";#N/A,#N/A,TRUE,"bazpr2001"}</definedName>
    <definedName name="dfgdf" localSheetId="2" hidden="1">{#N/A,#N/A,TRUE,"preg4";#N/A,#N/A,TRUE,"bazpr2001"}</definedName>
    <definedName name="dfgdf" localSheetId="3" hidden="1">{#N/A,#N/A,TRUE,"preg4";#N/A,#N/A,TRUE,"bazpr2001"}</definedName>
    <definedName name="dfgdf" hidden="1">{#N/A,#N/A,TRUE,"preg4";#N/A,#N/A,TRUE,"bazpr2001"}</definedName>
    <definedName name="dfgsd" localSheetId="1" hidden="1">{#N/A,#N/A,TRUE,"preg4";#N/A,#N/A,TRUE,"bazpr99"}</definedName>
    <definedName name="dfgsd" localSheetId="2" hidden="1">{#N/A,#N/A,TRUE,"preg4";#N/A,#N/A,TRUE,"bazpr99"}</definedName>
    <definedName name="dfgsd" localSheetId="3" hidden="1">{#N/A,#N/A,TRUE,"preg4";#N/A,#N/A,TRUE,"bazpr99"}</definedName>
    <definedName name="dfgsd" hidden="1">{#N/A,#N/A,TRUE,"preg4";#N/A,#N/A,TRUE,"bazpr99"}</definedName>
    <definedName name="dfscv" localSheetId="1" hidden="1">{#N/A,#N/A,TRUE,"preg4";#N/A,#N/A,TRUE,"bazpr99"}</definedName>
    <definedName name="dfscv" localSheetId="2" hidden="1">{#N/A,#N/A,TRUE,"preg4";#N/A,#N/A,TRUE,"bazpr99"}</definedName>
    <definedName name="dfscv" localSheetId="3" hidden="1">{#N/A,#N/A,TRUE,"preg4";#N/A,#N/A,TRUE,"bazpr99"}</definedName>
    <definedName name="dfscv" hidden="1">{#N/A,#N/A,TRUE,"preg4";#N/A,#N/A,TRUE,"bazpr99"}</definedName>
    <definedName name="DFXSBG" localSheetId="1" hidden="1">{#N/A,#N/A,TRUE,"preg4";#N/A,#N/A,TRUE,"bazpr99"}</definedName>
    <definedName name="DFXSBG" localSheetId="2" hidden="1">{#N/A,#N/A,TRUE,"preg4";#N/A,#N/A,TRUE,"bazpr99"}</definedName>
    <definedName name="DFXSBG" localSheetId="3" hidden="1">{#N/A,#N/A,TRUE,"preg4";#N/A,#N/A,TRUE,"bazpr99"}</definedName>
    <definedName name="DFXSBG" hidden="1">{#N/A,#N/A,TRUE,"preg4";#N/A,#N/A,TRUE,"bazpr99"}</definedName>
    <definedName name="dgrvdf" localSheetId="1" hidden="1">{#N/A,#N/A,TRUE,"preg4";#N/A,#N/A,TRUE,"bazpr2001"}</definedName>
    <definedName name="dgrvdf" localSheetId="2" hidden="1">{#N/A,#N/A,TRUE,"preg4";#N/A,#N/A,TRUE,"bazpr2001"}</definedName>
    <definedName name="dgrvdf" localSheetId="3" hidden="1">{#N/A,#N/A,TRUE,"preg4";#N/A,#N/A,TRUE,"bazpr2001"}</definedName>
    <definedName name="dgrvdf" hidden="1">{#N/A,#N/A,TRUE,"preg4";#N/A,#N/A,TRUE,"bazpr2001"}</definedName>
    <definedName name="dgsdgsd" localSheetId="1" hidden="1">{#N/A,#N/A,TRUE,"preg4";#N/A,#N/A,TRUE,"bazpr99"}</definedName>
    <definedName name="dgsdgsd" localSheetId="2" hidden="1">{#N/A,#N/A,TRUE,"preg4";#N/A,#N/A,TRUE,"bazpr99"}</definedName>
    <definedName name="dgsdgsd" localSheetId="3" hidden="1">{#N/A,#N/A,TRUE,"preg4";#N/A,#N/A,TRUE,"bazpr99"}</definedName>
    <definedName name="dgsdgsd" hidden="1">{#N/A,#N/A,TRUE,"preg4";#N/A,#N/A,TRUE,"bazpr99"}</definedName>
    <definedName name="dhjuhjk" localSheetId="1" hidden="1">{#N/A,#N/A,TRUE,"preg4";#N/A,#N/A,TRUE,"bazpr99"}</definedName>
    <definedName name="dhjuhjk" localSheetId="2" hidden="1">{#N/A,#N/A,TRUE,"preg4";#N/A,#N/A,TRUE,"bazpr99"}</definedName>
    <definedName name="dhjuhjk" localSheetId="3" hidden="1">{#N/A,#N/A,TRUE,"preg4";#N/A,#N/A,TRUE,"bazpr99"}</definedName>
    <definedName name="dhjuhjk" hidden="1">{#N/A,#N/A,TRUE,"preg4";#N/A,#N/A,TRUE,"bazpr99"}</definedName>
    <definedName name="dolg2" localSheetId="1" hidden="1">{#N/A,#N/A,TRUE,"preg4";#N/A,#N/A,TRUE,"bazpr2001"}</definedName>
    <definedName name="dolg2" localSheetId="2" hidden="1">{#N/A,#N/A,TRUE,"preg4";#N/A,#N/A,TRUE,"bazpr2001"}</definedName>
    <definedName name="dolg2" localSheetId="3" hidden="1">{#N/A,#N/A,TRUE,"preg4";#N/A,#N/A,TRUE,"bazpr2001"}</definedName>
    <definedName name="dolg2" hidden="1">{#N/A,#N/A,TRUE,"preg4";#N/A,#N/A,TRUE,"bazpr2001"}</definedName>
    <definedName name="drt" localSheetId="1" hidden="1">{#N/A,#N/A,TRUE,"preg4";#N/A,#N/A,TRUE,"bazpr99"}</definedName>
    <definedName name="drt" localSheetId="2" hidden="1">{#N/A,#N/A,TRUE,"preg4";#N/A,#N/A,TRUE,"bazpr99"}</definedName>
    <definedName name="drt" localSheetId="3" hidden="1">{#N/A,#N/A,TRUE,"preg4";#N/A,#N/A,TRUE,"bazpr99"}</definedName>
    <definedName name="drt" hidden="1">{#N/A,#N/A,TRUE,"preg4";#N/A,#N/A,TRUE,"bazpr99"}</definedName>
    <definedName name="ds" localSheetId="1" hidden="1">{#N/A,#N/A,TRUE,"preg4";#N/A,#N/A,TRUE,"bazpr99"}</definedName>
    <definedName name="ds" localSheetId="2" hidden="1">{#N/A,#N/A,TRUE,"preg4";#N/A,#N/A,TRUE,"bazpr99"}</definedName>
    <definedName name="ds" localSheetId="3" hidden="1">{#N/A,#N/A,TRUE,"preg4";#N/A,#N/A,TRUE,"bazpr99"}</definedName>
    <definedName name="ds" hidden="1">{#N/A,#N/A,TRUE,"preg4";#N/A,#N/A,TRUE,"bazpr99"}</definedName>
    <definedName name="dsa" localSheetId="1" hidden="1">{#N/A,#N/A,TRUE,"preg4";#N/A,#N/A,TRUE,"bazpr99"}</definedName>
    <definedName name="dsa" localSheetId="2" hidden="1">{#N/A,#N/A,TRUE,"preg4";#N/A,#N/A,TRUE,"bazpr99"}</definedName>
    <definedName name="dsa" localSheetId="3" hidden="1">{#N/A,#N/A,TRUE,"preg4";#N/A,#N/A,TRUE,"bazpr99"}</definedName>
    <definedName name="dsa" hidden="1">{#N/A,#N/A,TRUE,"preg4";#N/A,#N/A,TRUE,"bazpr99"}</definedName>
    <definedName name="e" localSheetId="1" hidden="1">{#N/A,#N/A,TRUE,"preg4";#N/A,#N/A,TRUE,"bazpr2000"}</definedName>
    <definedName name="e" localSheetId="2" hidden="1">{#N/A,#N/A,TRUE,"preg4";#N/A,#N/A,TRUE,"bazpr2000"}</definedName>
    <definedName name="e" localSheetId="3" hidden="1">{#N/A,#N/A,TRUE,"preg4";#N/A,#N/A,TRUE,"bazpr2000"}</definedName>
    <definedName name="e" hidden="1">{#N/A,#N/A,TRUE,"preg4";#N/A,#N/A,TRUE,"bazpr2000"}</definedName>
    <definedName name="eefff" localSheetId="1" hidden="1">{#N/A,#N/A,TRUE,"preg4";#N/A,#N/A,TRUE,"bazpr99"}</definedName>
    <definedName name="eefff" localSheetId="2" hidden="1">{#N/A,#N/A,TRUE,"preg4";#N/A,#N/A,TRUE,"bazpr99"}</definedName>
    <definedName name="eefff" localSheetId="3" hidden="1">{#N/A,#N/A,TRUE,"preg4";#N/A,#N/A,TRUE,"bazpr99"}</definedName>
    <definedName name="eefff" hidden="1">{#N/A,#N/A,TRUE,"preg4";#N/A,#N/A,TRUE,"bazpr99"}</definedName>
    <definedName name="effrfrg" localSheetId="1" hidden="1">{#N/A,#N/A,TRUE,"preg4";#N/A,#N/A,TRUE,"bazpr99"}</definedName>
    <definedName name="effrfrg" localSheetId="2" hidden="1">{#N/A,#N/A,TRUE,"preg4";#N/A,#N/A,TRUE,"bazpr99"}</definedName>
    <definedName name="effrfrg" localSheetId="3" hidden="1">{#N/A,#N/A,TRUE,"preg4";#N/A,#N/A,TRUE,"bazpr99"}</definedName>
    <definedName name="effrfrg" hidden="1">{#N/A,#N/A,TRUE,"preg4";#N/A,#N/A,TRUE,"bazpr99"}</definedName>
    <definedName name="egegegeg" localSheetId="1" hidden="1">{#N/A,#N/A,TRUE,"preg4";#N/A,#N/A,TRUE,"bazpr99"}</definedName>
    <definedName name="egegegeg" localSheetId="2" hidden="1">{#N/A,#N/A,TRUE,"preg4";#N/A,#N/A,TRUE,"bazpr99"}</definedName>
    <definedName name="egegegeg" localSheetId="3" hidden="1">{#N/A,#N/A,TRUE,"preg4";#N/A,#N/A,TRUE,"bazpr99"}</definedName>
    <definedName name="egegegeg" hidden="1">{#N/A,#N/A,TRUE,"preg4";#N/A,#N/A,TRUE,"bazpr99"}</definedName>
    <definedName name="Empty" localSheetId="2">'[2]Box-Trimese~ni dr`avni zapiData'!$AB$1</definedName>
    <definedName name="Empty" localSheetId="3">'[2]Box-Trimese~ni dr`avni zapiData'!$AB$1</definedName>
    <definedName name="Empty">'[2]Box-Trimese~ni dr`avni zapiData'!$AB$1</definedName>
    <definedName name="esege" localSheetId="1" hidden="1">{#N/A,#N/A,TRUE,"preg4";#N/A,#N/A,TRUE,"bazpr2001"}</definedName>
    <definedName name="esege" localSheetId="2" hidden="1">{#N/A,#N/A,TRUE,"preg4";#N/A,#N/A,TRUE,"bazpr2001"}</definedName>
    <definedName name="esege" localSheetId="3" hidden="1">{#N/A,#N/A,TRUE,"preg4";#N/A,#N/A,TRUE,"bazpr2001"}</definedName>
    <definedName name="esege" hidden="1">{#N/A,#N/A,TRUE,"preg4";#N/A,#N/A,TRUE,"bazpr2001"}</definedName>
    <definedName name="ew\" localSheetId="1" hidden="1">{#N/A,#N/A,TRUE,"preg4";#N/A,#N/A,TRUE,"bazpr99"}</definedName>
    <definedName name="ew\" localSheetId="2" hidden="1">{#N/A,#N/A,TRUE,"preg4";#N/A,#N/A,TRUE,"bazpr99"}</definedName>
    <definedName name="ew\" localSheetId="3" hidden="1">{#N/A,#N/A,TRUE,"preg4";#N/A,#N/A,TRUE,"bazpr99"}</definedName>
    <definedName name="ew\" hidden="1">{#N/A,#N/A,TRUE,"preg4";#N/A,#N/A,TRUE,"bazpr99"}</definedName>
    <definedName name="fasdgh" localSheetId="1" hidden="1">{#N/A,#N/A,TRUE,"preg4";#N/A,#N/A,TRUE,"bazpr2000"}</definedName>
    <definedName name="fasdgh" localSheetId="2" hidden="1">{#N/A,#N/A,TRUE,"preg4";#N/A,#N/A,TRUE,"bazpr2000"}</definedName>
    <definedName name="fasdgh" localSheetId="3" hidden="1">{#N/A,#N/A,TRUE,"preg4";#N/A,#N/A,TRUE,"bazpr2000"}</definedName>
    <definedName name="fasdgh" hidden="1">{#N/A,#N/A,TRUE,"preg4";#N/A,#N/A,TRUE,"bazpr2000"}</definedName>
    <definedName name="fasef" localSheetId="1" hidden="1">{#N/A,#N/A,TRUE,"preg4";#N/A,#N/A,TRUE,"bazpr2000"}</definedName>
    <definedName name="fasef" localSheetId="2" hidden="1">{#N/A,#N/A,TRUE,"preg4";#N/A,#N/A,TRUE,"bazpr2000"}</definedName>
    <definedName name="fasef" localSheetId="3" hidden="1">{#N/A,#N/A,TRUE,"preg4";#N/A,#N/A,TRUE,"bazpr2000"}</definedName>
    <definedName name="fasef" hidden="1">{#N/A,#N/A,TRUE,"preg4";#N/A,#N/A,TRUE,"bazpr2000"}</definedName>
    <definedName name="fdas" localSheetId="1" hidden="1">{#N/A,#N/A,TRUE,"preg4";#N/A,#N/A,TRUE,"bazpr2001"}</definedName>
    <definedName name="fdas" localSheetId="2" hidden="1">{#N/A,#N/A,TRUE,"preg4";#N/A,#N/A,TRUE,"bazpr2001"}</definedName>
    <definedName name="fdas" localSheetId="3" hidden="1">{#N/A,#N/A,TRUE,"preg4";#N/A,#N/A,TRUE,"bazpr2001"}</definedName>
    <definedName name="fdas" hidden="1">{#N/A,#N/A,TRUE,"preg4";#N/A,#N/A,TRUE,"bazpr2001"}</definedName>
    <definedName name="fdashg" localSheetId="1" hidden="1">{#N/A,#N/A,TRUE,"preg4";#N/A,#N/A,TRUE,"bazpr99"}</definedName>
    <definedName name="fdashg" localSheetId="2" hidden="1">{#N/A,#N/A,TRUE,"preg4";#N/A,#N/A,TRUE,"bazpr99"}</definedName>
    <definedName name="fdashg" localSheetId="3" hidden="1">{#N/A,#N/A,TRUE,"preg4";#N/A,#N/A,TRUE,"bazpr99"}</definedName>
    <definedName name="fdashg" hidden="1">{#N/A,#N/A,TRUE,"preg4";#N/A,#N/A,TRUE,"bazpr99"}</definedName>
    <definedName name="fdbvcbv" localSheetId="1" hidden="1">{#N/A,#N/A,TRUE,"preg4";#N/A,#N/A,TRUE,"bazpr2001"}</definedName>
    <definedName name="fdbvcbv" localSheetId="2" hidden="1">{#N/A,#N/A,TRUE,"preg4";#N/A,#N/A,TRUE,"bazpr2001"}</definedName>
    <definedName name="fdbvcbv" localSheetId="3" hidden="1">{#N/A,#N/A,TRUE,"preg4";#N/A,#N/A,TRUE,"bazpr2001"}</definedName>
    <definedName name="fdbvcbv" hidden="1">{#N/A,#N/A,TRUE,"preg4";#N/A,#N/A,TRUE,"bazpr2001"}</definedName>
    <definedName name="fdgbvdf" localSheetId="1" hidden="1">{#N/A,#N/A,TRUE,"preg4";#N/A,#N/A,TRUE,"bazpr99"}</definedName>
    <definedName name="fdgbvdf" localSheetId="2" hidden="1">{#N/A,#N/A,TRUE,"preg4";#N/A,#N/A,TRUE,"bazpr99"}</definedName>
    <definedName name="fdgbvdf" localSheetId="3" hidden="1">{#N/A,#N/A,TRUE,"preg4";#N/A,#N/A,TRUE,"bazpr99"}</definedName>
    <definedName name="fdgbvdf" hidden="1">{#N/A,#N/A,TRUE,"preg4";#N/A,#N/A,TRUE,"bazpr99"}</definedName>
    <definedName name="fdsah" localSheetId="1" hidden="1">{#N/A,#N/A,TRUE,"preg4";#N/A,#N/A,TRUE,"bazpr99"}</definedName>
    <definedName name="fdsah" localSheetId="2" hidden="1">{#N/A,#N/A,TRUE,"preg4";#N/A,#N/A,TRUE,"bazpr99"}</definedName>
    <definedName name="fdsah" localSheetId="3" hidden="1">{#N/A,#N/A,TRUE,"preg4";#N/A,#N/A,TRUE,"bazpr99"}</definedName>
    <definedName name="fdsah" hidden="1">{#N/A,#N/A,TRUE,"preg4";#N/A,#N/A,TRUE,"bazpr99"}</definedName>
    <definedName name="fdx" localSheetId="1" hidden="1">{#N/A,#N/A,TRUE,"preg4";#N/A,#N/A,TRUE,"bazpr2000"}</definedName>
    <definedName name="fdx" localSheetId="2" hidden="1">{#N/A,#N/A,TRUE,"preg4";#N/A,#N/A,TRUE,"bazpr2000"}</definedName>
    <definedName name="fdx" localSheetId="3" hidden="1">{#N/A,#N/A,TRUE,"preg4";#N/A,#N/A,TRUE,"bazpr2000"}</definedName>
    <definedName name="fdx" hidden="1">{#N/A,#N/A,TRUE,"preg4";#N/A,#N/A,TRUE,"bazpr2000"}</definedName>
    <definedName name="fdxcb" localSheetId="1" hidden="1">{#N/A,#N/A,TRUE,"preg4";#N/A,#N/A,TRUE,"bazpr99"}</definedName>
    <definedName name="fdxcb" localSheetId="2" hidden="1">{#N/A,#N/A,TRUE,"preg4";#N/A,#N/A,TRUE,"bazpr99"}</definedName>
    <definedName name="fdxcb" localSheetId="3" hidden="1">{#N/A,#N/A,TRUE,"preg4";#N/A,#N/A,TRUE,"bazpr99"}</definedName>
    <definedName name="fdxcb" hidden="1">{#N/A,#N/A,TRUE,"preg4";#N/A,#N/A,TRUE,"bazpr99"}</definedName>
    <definedName name="fe" localSheetId="1" hidden="1">{#N/A,#N/A,TRUE,"preg4";#N/A,#N/A,TRUE,"bazpr99"}</definedName>
    <definedName name="fe" localSheetId="2" hidden="1">{#N/A,#N/A,TRUE,"preg4";#N/A,#N/A,TRUE,"bazpr99"}</definedName>
    <definedName name="fe" localSheetId="3" hidden="1">{#N/A,#N/A,TRUE,"preg4";#N/A,#N/A,TRUE,"bazpr99"}</definedName>
    <definedName name="fe" hidden="1">{#N/A,#N/A,TRUE,"preg4";#N/A,#N/A,TRUE,"bazpr99"}</definedName>
    <definedName name="ff" localSheetId="1" hidden="1">{#N/A,#N/A,TRUE,"preg4";#N/A,#N/A,TRUE,"bazpr99"}</definedName>
    <definedName name="ff" localSheetId="2" hidden="1">{#N/A,#N/A,TRUE,"preg4";#N/A,#N/A,TRUE,"bazpr99"}</definedName>
    <definedName name="ff" localSheetId="3" hidden="1">{#N/A,#N/A,TRUE,"preg4";#N/A,#N/A,TRUE,"bazpr99"}</definedName>
    <definedName name="ff" hidden="1">{#N/A,#N/A,TRUE,"preg4";#N/A,#N/A,TRUE,"bazpr99"}</definedName>
    <definedName name="ffaa" localSheetId="1" hidden="1">{#N/A,#N/A,TRUE,"preg4";#N/A,#N/A,TRUE,"bazpr99"}</definedName>
    <definedName name="ffaa" localSheetId="2" hidden="1">{#N/A,#N/A,TRUE,"preg4";#N/A,#N/A,TRUE,"bazpr99"}</definedName>
    <definedName name="ffaa" localSheetId="3" hidden="1">{#N/A,#N/A,TRUE,"preg4";#N/A,#N/A,TRUE,"bazpr99"}</definedName>
    <definedName name="ffaa" hidden="1">{#N/A,#N/A,TRUE,"preg4";#N/A,#N/A,TRUE,"bazpr99"}</definedName>
    <definedName name="ffd" localSheetId="1" hidden="1">{#N/A,#N/A,TRUE,"preg4";#N/A,#N/A,TRUE,"bazpr99"}</definedName>
    <definedName name="ffd" localSheetId="2" hidden="1">{#N/A,#N/A,TRUE,"preg4";#N/A,#N/A,TRUE,"bazpr99"}</definedName>
    <definedName name="ffd" localSheetId="3" hidden="1">{#N/A,#N/A,TRUE,"preg4";#N/A,#N/A,TRUE,"bazpr99"}</definedName>
    <definedName name="ffd" hidden="1">{#N/A,#N/A,TRUE,"preg4";#N/A,#N/A,TRUE,"bazpr99"}</definedName>
    <definedName name="ffffffffffffffffffffffffffff" localSheetId="1" hidden="1">{#N/A,#N/A,TRUE,"preg4";#N/A,#N/A,TRUE,"bazpr99"}</definedName>
    <definedName name="ffffffffffffffffffffffffffff" localSheetId="2" hidden="1">{#N/A,#N/A,TRUE,"preg4";#N/A,#N/A,TRUE,"bazpr99"}</definedName>
    <definedName name="ffffffffffffffffffffffffffff" localSheetId="3" hidden="1">{#N/A,#N/A,TRUE,"preg4";#N/A,#N/A,TRUE,"bazpr99"}</definedName>
    <definedName name="ffffffffffffffffffffffffffff" hidden="1">{#N/A,#N/A,TRUE,"preg4";#N/A,#N/A,TRUE,"bazpr99"}</definedName>
    <definedName name="ffs" localSheetId="1" hidden="1">{#N/A,#N/A,TRUE,"preg4";#N/A,#N/A,TRUE,"bazpr99"}</definedName>
    <definedName name="ffs" localSheetId="2" hidden="1">{#N/A,#N/A,TRUE,"preg4";#N/A,#N/A,TRUE,"bazpr99"}</definedName>
    <definedName name="ffs" localSheetId="3" hidden="1">{#N/A,#N/A,TRUE,"preg4";#N/A,#N/A,TRUE,"bazpr99"}</definedName>
    <definedName name="ffs" hidden="1">{#N/A,#N/A,TRUE,"preg4";#N/A,#N/A,TRUE,"bazpr99"}</definedName>
    <definedName name="figure">#REF!</definedName>
    <definedName name="figureq">#REF!</definedName>
    <definedName name="finansiranje_2" localSheetId="1" hidden="1">{#N/A,#N/A,TRUE,"preg4";#N/A,#N/A,TRUE,"bazpr99"}</definedName>
    <definedName name="finansiranje_2" localSheetId="2" hidden="1">{#N/A,#N/A,TRUE,"preg4";#N/A,#N/A,TRUE,"bazpr99"}</definedName>
    <definedName name="finansiranje_2" localSheetId="3" hidden="1">{#N/A,#N/A,TRUE,"preg4";#N/A,#N/A,TRUE,"bazpr99"}</definedName>
    <definedName name="finansiranje_2" hidden="1">{#N/A,#N/A,TRUE,"preg4";#N/A,#N/A,TRUE,"bazpr99"}</definedName>
    <definedName name="Finansisko_itn_" localSheetId="10">#REF!</definedName>
    <definedName name="Finansisko_itn_" localSheetId="2">#REF!</definedName>
    <definedName name="Finansisko_itn_">#REF!</definedName>
    <definedName name="fraer" localSheetId="1" hidden="1">{#N/A,#N/A,TRUE,"preg4";#N/A,#N/A,TRUE,"bazpr99"}</definedName>
    <definedName name="fraer" localSheetId="2" hidden="1">{#N/A,#N/A,TRUE,"preg4";#N/A,#N/A,TRUE,"bazpr99"}</definedName>
    <definedName name="fraer" localSheetId="3" hidden="1">{#N/A,#N/A,TRUE,"preg4";#N/A,#N/A,TRUE,"bazpr99"}</definedName>
    <definedName name="fraer" hidden="1">{#N/A,#N/A,TRUE,"preg4";#N/A,#N/A,TRUE,"bazpr99"}</definedName>
    <definedName name="frt">#REF!</definedName>
    <definedName name="fsssf" localSheetId="1" hidden="1">{#N/A,#N/A,TRUE,"preg4";#N/A,#N/A,TRUE,"bazpr99"}</definedName>
    <definedName name="fsssf" localSheetId="2" hidden="1">{#N/A,#N/A,TRUE,"preg4";#N/A,#N/A,TRUE,"bazpr99"}</definedName>
    <definedName name="fsssf" localSheetId="3" hidden="1">{#N/A,#N/A,TRUE,"preg4";#N/A,#N/A,TRUE,"bazpr99"}</definedName>
    <definedName name="fsssf" hidden="1">{#N/A,#N/A,TRUE,"preg4";#N/A,#N/A,TRUE,"bazpr99"}</definedName>
    <definedName name="fvxcbbn" localSheetId="1" hidden="1">{#N/A,#N/A,TRUE,"preg4";#N/A,#N/A,TRUE,"bazpr2001"}</definedName>
    <definedName name="fvxcbbn" localSheetId="2" hidden="1">{#N/A,#N/A,TRUE,"preg4";#N/A,#N/A,TRUE,"bazpr2001"}</definedName>
    <definedName name="fvxcbbn" localSheetId="3" hidden="1">{#N/A,#N/A,TRUE,"preg4";#N/A,#N/A,TRUE,"bazpr2001"}</definedName>
    <definedName name="fvxcbbn" hidden="1">{#N/A,#N/A,TRUE,"preg4";#N/A,#N/A,TRUE,"bazpr2001"}</definedName>
    <definedName name="g" localSheetId="1" hidden="1">{#N/A,#N/A,TRUE,"preg4";#N/A,#N/A,TRUE,"bazpr99"}</definedName>
    <definedName name="g" localSheetId="2" hidden="1">{#N/A,#N/A,TRUE,"preg4";#N/A,#N/A,TRUE,"bazpr99"}</definedName>
    <definedName name="g" localSheetId="3" hidden="1">{#N/A,#N/A,TRUE,"preg4";#N/A,#N/A,TRUE,"bazpr99"}</definedName>
    <definedName name="g" hidden="1">{#N/A,#N/A,TRUE,"preg4";#N/A,#N/A,TRUE,"bazpr99"}</definedName>
    <definedName name="gb" localSheetId="1" hidden="1">{#N/A,#N/A,TRUE,"preg4";#N/A,#N/A,TRUE,"bazpr99"}</definedName>
    <definedName name="gb" localSheetId="2" hidden="1">{#N/A,#N/A,TRUE,"preg4";#N/A,#N/A,TRUE,"bazpr99"}</definedName>
    <definedName name="gb" localSheetId="3" hidden="1">{#N/A,#N/A,TRUE,"preg4";#N/A,#N/A,TRUE,"bazpr99"}</definedName>
    <definedName name="gb" hidden="1">{#N/A,#N/A,TRUE,"preg4";#N/A,#N/A,TRUE,"bazpr99"}</definedName>
    <definedName name="gfb" localSheetId="1" hidden="1">{#N/A,#N/A,TRUE,"preg4";#N/A,#N/A,TRUE,"bazpr2000"}</definedName>
    <definedName name="gfb" localSheetId="2" hidden="1">{#N/A,#N/A,TRUE,"preg4";#N/A,#N/A,TRUE,"bazpr2000"}</definedName>
    <definedName name="gfb" localSheetId="3" hidden="1">{#N/A,#N/A,TRUE,"preg4";#N/A,#N/A,TRUE,"bazpr2000"}</definedName>
    <definedName name="gfb" hidden="1">{#N/A,#N/A,TRUE,"preg4";#N/A,#N/A,TRUE,"bazpr2000"}</definedName>
    <definedName name="gfsesefsdf" localSheetId="1" hidden="1">{#N/A,#N/A,TRUE,"preg4";#N/A,#N/A,TRUE,"bazpr99"}</definedName>
    <definedName name="gfsesefsdf" localSheetId="2" hidden="1">{#N/A,#N/A,TRUE,"preg4";#N/A,#N/A,TRUE,"bazpr99"}</definedName>
    <definedName name="gfsesefsdf" localSheetId="3" hidden="1">{#N/A,#N/A,TRUE,"preg4";#N/A,#N/A,TRUE,"bazpr99"}</definedName>
    <definedName name="gfsesefsdf" hidden="1">{#N/A,#N/A,TRUE,"preg4";#N/A,#N/A,TRUE,"bazpr99"}</definedName>
    <definedName name="gg" localSheetId="1" hidden="1">{#N/A,#N/A,TRUE,"preg4";#N/A,#N/A,TRUE,"bazpr2000"}</definedName>
    <definedName name="gg" localSheetId="2" hidden="1">{#N/A,#N/A,TRUE,"preg4";#N/A,#N/A,TRUE,"bazpr2000"}</definedName>
    <definedName name="gg" localSheetId="3" hidden="1">{#N/A,#N/A,TRUE,"preg4";#N/A,#N/A,TRUE,"bazpr2000"}</definedName>
    <definedName name="gg" hidden="1">{#N/A,#N/A,TRUE,"preg4";#N/A,#N/A,TRUE,"bazpr2000"}</definedName>
    <definedName name="ggd" localSheetId="1" hidden="1">{#N/A,#N/A,TRUE,"preg4";#N/A,#N/A,TRUE,"bazpr99"}</definedName>
    <definedName name="ggd" localSheetId="2" hidden="1">{#N/A,#N/A,TRUE,"preg4";#N/A,#N/A,TRUE,"bazpr99"}</definedName>
    <definedName name="ggd" localSheetId="3" hidden="1">{#N/A,#N/A,TRUE,"preg4";#N/A,#N/A,TRUE,"bazpr99"}</definedName>
    <definedName name="ggd" hidden="1">{#N/A,#N/A,TRUE,"preg4";#N/A,#N/A,TRUE,"bazpr99"}</definedName>
    <definedName name="gge" localSheetId="1" hidden="1">{#N/A,#N/A,TRUE,"preg4";#N/A,#N/A,TRUE,"bazpr99"}</definedName>
    <definedName name="gge" localSheetId="2" hidden="1">{#N/A,#N/A,TRUE,"preg4";#N/A,#N/A,TRUE,"bazpr99"}</definedName>
    <definedName name="gge" localSheetId="3" hidden="1">{#N/A,#N/A,TRUE,"preg4";#N/A,#N/A,TRUE,"bazpr99"}</definedName>
    <definedName name="gge" hidden="1">{#N/A,#N/A,TRUE,"preg4";#N/A,#N/A,TRUE,"bazpr99"}</definedName>
    <definedName name="ghfa" localSheetId="1" hidden="1">{#N/A,#N/A,TRUE,"preg4";#N/A,#N/A,TRUE,"bazpr2000"}</definedName>
    <definedName name="ghfa" localSheetId="2" hidden="1">{#N/A,#N/A,TRUE,"preg4";#N/A,#N/A,TRUE,"bazpr2000"}</definedName>
    <definedName name="ghfa" localSheetId="3" hidden="1">{#N/A,#N/A,TRUE,"preg4";#N/A,#N/A,TRUE,"bazpr2000"}</definedName>
    <definedName name="ghfa" hidden="1">{#N/A,#N/A,TRUE,"preg4";#N/A,#N/A,TRUE,"bazpr2000"}</definedName>
    <definedName name="ghhhh" localSheetId="10">#REF!</definedName>
    <definedName name="ghhhh">#REF!</definedName>
    <definedName name="gr" localSheetId="1" hidden="1">{#N/A,#N/A,TRUE,"preg4";#N/A,#N/A,TRUE,"bazpr99"}</definedName>
    <definedName name="gr" localSheetId="2" hidden="1">{#N/A,#N/A,TRUE,"preg4";#N/A,#N/A,TRUE,"bazpr99"}</definedName>
    <definedName name="gr" localSheetId="3" hidden="1">{#N/A,#N/A,TRUE,"preg4";#N/A,#N/A,TRUE,"bazpr99"}</definedName>
    <definedName name="gr" hidden="1">{#N/A,#N/A,TRUE,"preg4";#N/A,#N/A,TRUE,"bazpr99"}</definedName>
    <definedName name="Grade_ni_tvo" localSheetId="10">#REF!</definedName>
    <definedName name="Grade_ni_tvo" localSheetId="2">#REF!</definedName>
    <definedName name="Grade_ni_tvo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 localSheetId="10">#REF!</definedName>
    <definedName name="GRÁFICO_N_10.2.4." localSheetId="29">#REF!</definedName>
    <definedName name="GRÁFICO_N_10.2.4." localSheetId="2">#REF!</definedName>
    <definedName name="GRÁFICO_N_10.2.4." localSheetId="30">#REF!</definedName>
    <definedName name="GRÁFICO_N_10.2.4." localSheetId="3">#REF!</definedName>
    <definedName name="GRÁFICO_N_10.2.4.">#REF!</definedName>
    <definedName name="gs" localSheetId="1" hidden="1">{#N/A,#N/A,TRUE,"preg4";#N/A,#N/A,TRUE,"bazpr99"}</definedName>
    <definedName name="gs" localSheetId="2" hidden="1">{#N/A,#N/A,TRUE,"preg4";#N/A,#N/A,TRUE,"bazpr99"}</definedName>
    <definedName name="gs" localSheetId="3" hidden="1">{#N/A,#N/A,TRUE,"preg4";#N/A,#N/A,TRUE,"bazpr99"}</definedName>
    <definedName name="gs" hidden="1">{#N/A,#N/A,TRUE,"preg4";#N/A,#N/A,TRUE,"bazpr99"}</definedName>
    <definedName name="hjvfi" localSheetId="1" hidden="1">{#N/A,#N/A,TRUE,"preg4";#N/A,#N/A,TRUE,"bazpr2001"}</definedName>
    <definedName name="hjvfi" localSheetId="2" hidden="1">{#N/A,#N/A,TRUE,"preg4";#N/A,#N/A,TRUE,"bazpr2001"}</definedName>
    <definedName name="hjvfi" localSheetId="3" hidden="1">{#N/A,#N/A,TRUE,"preg4";#N/A,#N/A,TRUE,"bazpr2001"}</definedName>
    <definedName name="hjvfi" hidden="1">{#N/A,#N/A,TRUE,"preg4";#N/A,#N/A,TRUE,"bazpr2001"}</definedName>
    <definedName name="hnugujko" localSheetId="1" hidden="1">{#N/A,#N/A,TRUE,"preg4";#N/A,#N/A,TRUE,"bazpr99"}</definedName>
    <definedName name="hnugujko" localSheetId="2" hidden="1">{#N/A,#N/A,TRUE,"preg4";#N/A,#N/A,TRUE,"bazpr99"}</definedName>
    <definedName name="hnugujko" localSheetId="3" hidden="1">{#N/A,#N/A,TRUE,"preg4";#N/A,#N/A,TRUE,"bazpr99"}</definedName>
    <definedName name="hnugujko" hidden="1">{#N/A,#N/A,TRUE,"preg4";#N/A,#N/A,TRUE,"bazpr99"}</definedName>
    <definedName name="Hoteli_i_restorani" localSheetId="10">#REF!</definedName>
    <definedName name="Hoteli_i_restorani" localSheetId="2">#REF!</definedName>
    <definedName name="Hoteli_i_restorani">#REF!</definedName>
    <definedName name="hsdjkdfnha" localSheetId="1" hidden="1">{#N/A,#N/A,TRUE,"preg4";#N/A,#N/A,TRUE,"bazpr99"}</definedName>
    <definedName name="hsdjkdfnha" localSheetId="2" hidden="1">{#N/A,#N/A,TRUE,"preg4";#N/A,#N/A,TRUE,"bazpr99"}</definedName>
    <definedName name="hsdjkdfnha" localSheetId="3" hidden="1">{#N/A,#N/A,TRUE,"preg4";#N/A,#N/A,TRUE,"bazpr99"}</definedName>
    <definedName name="hsdjkdfnha" hidden="1">{#N/A,#N/A,TRUE,"preg4";#N/A,#N/A,TRUE,"bazpr99"}</definedName>
    <definedName name="hy" localSheetId="1" hidden="1">{#N/A,#N/A,TRUE,"preg4";#N/A,#N/A,TRUE,"bazpr2000"}</definedName>
    <definedName name="hy" localSheetId="2" hidden="1">{#N/A,#N/A,TRUE,"preg4";#N/A,#N/A,TRUE,"bazpr2000"}</definedName>
    <definedName name="hy" localSheetId="3" hidden="1">{#N/A,#N/A,TRUE,"preg4";#N/A,#N/A,TRUE,"bazpr2000"}</definedName>
    <definedName name="hy" hidden="1">{#N/A,#N/A,TRUE,"preg4";#N/A,#N/A,TRUE,"bazpr2000"}</definedName>
    <definedName name="i" localSheetId="1" hidden="1">{#N/A,#N/A,TRUE,"preg4";#N/A,#N/A,TRUE,"bazpr99"}</definedName>
    <definedName name="i" localSheetId="2" hidden="1">{#N/A,#N/A,TRUE,"preg4";#N/A,#N/A,TRUE,"bazpr99"}</definedName>
    <definedName name="i" localSheetId="3" hidden="1">{#N/A,#N/A,TRUE,"preg4";#N/A,#N/A,TRUE,"bazpr99"}</definedName>
    <definedName name="i" hidden="1">{#N/A,#N/A,TRUE,"preg4";#N/A,#N/A,TRUE,"bazpr99"}</definedName>
    <definedName name="Industrija" localSheetId="10">#REF!</definedName>
    <definedName name="Industrija" localSheetId="2">#REF!</definedName>
    <definedName name="Industrija">#REF!</definedName>
    <definedName name="instfak" localSheetId="1" hidden="1">{#N/A,#N/A,TRUE,"preg4";#N/A,#N/A,TRUE,"bazpr99"}</definedName>
    <definedName name="instfak" localSheetId="2" hidden="1">{#N/A,#N/A,TRUE,"preg4";#N/A,#N/A,TRUE,"bazpr99"}</definedName>
    <definedName name="instfak" localSheetId="3" hidden="1">{#N/A,#N/A,TRUE,"preg4";#N/A,#N/A,TRUE,"bazpr99"}</definedName>
    <definedName name="instfak" hidden="1">{#N/A,#N/A,TRUE,"preg4";#N/A,#N/A,TRUE,"bazpr99"}</definedName>
    <definedName name="IZVOZ2000_YU_KO" localSheetId="10">#REF!</definedName>
    <definedName name="IZVOZ2000_YU_KO" localSheetId="2">#REF!</definedName>
    <definedName name="IZVOZ2000_YU_KO">#REF!</definedName>
    <definedName name="IZVOZ2000_YU_KO_DO_4MES" localSheetId="10">#REF!</definedName>
    <definedName name="IZVOZ2000_YU_KO_DO_4MES" localSheetId="2">#REF!</definedName>
    <definedName name="IZVOZ2000_YU_KO_DO_4MES" localSheetId="3">#REF!</definedName>
    <definedName name="IZVOZ2000_YU_KO_DO_4MES">#REF!</definedName>
    <definedName name="IZVOZ2000_YU_KO_SA_6_MESECOM" localSheetId="10">#REF!</definedName>
    <definedName name="IZVOZ2000_YU_KO_SA_6_MESECOM" localSheetId="2">#REF!</definedName>
    <definedName name="IZVOZ2000_YU_KO_SA_6_MESECOM" localSheetId="3">#REF!</definedName>
    <definedName name="IZVOZ2000_YU_KO_SA_6_MESECOM">#REF!</definedName>
    <definedName name="IZVOZ2001_YU_KO" localSheetId="10">#REF!</definedName>
    <definedName name="IZVOZ2001_YU_KO" localSheetId="2">#REF!</definedName>
    <definedName name="IZVOZ2001_YU_KO">#REF!</definedName>
    <definedName name="IZVOZ2001_YU_KO_NOVO" localSheetId="10">#REF!</definedName>
    <definedName name="IZVOZ2001_YU_KO_NOVO" localSheetId="2">#REF!</definedName>
    <definedName name="IZVOZ2001_YU_KO_NOVO">#REF!</definedName>
    <definedName name="IZVOZ2002_YU_KO" localSheetId="10">#REF!</definedName>
    <definedName name="IZVOZ2002_YU_KO" localSheetId="2">#REF!</definedName>
    <definedName name="IZVOZ2002_YU_KO">#REF!</definedName>
    <definedName name="IZVOZ2003_YU_KO" localSheetId="10">#REF!</definedName>
    <definedName name="IZVOZ2003_YU_KO" localSheetId="2">#REF!</definedName>
    <definedName name="IZVOZ2003_YU_KO">#REF!</definedName>
    <definedName name="jageiojiobv" localSheetId="1" hidden="1">{#N/A,#N/A,TRUE,"preg4";#N/A,#N/A,TRUE,"bazpr2001"}</definedName>
    <definedName name="jageiojiobv" localSheetId="2" hidden="1">{#N/A,#N/A,TRUE,"preg4";#N/A,#N/A,TRUE,"bazpr2001"}</definedName>
    <definedName name="jageiojiobv" localSheetId="3" hidden="1">{#N/A,#N/A,TRUE,"preg4";#N/A,#N/A,TRUE,"bazpr2001"}</definedName>
    <definedName name="jageiojiobv" hidden="1">{#N/A,#N/A,TRUE,"preg4";#N/A,#N/A,TRUE,"bazpr2001"}</definedName>
    <definedName name="Javna_uprava_itn_" localSheetId="10">#REF!</definedName>
    <definedName name="Javna_uprava_itn_" localSheetId="2">#REF!</definedName>
    <definedName name="Javna_uprava_itn_">#REF!</definedName>
    <definedName name="jijijijij" localSheetId="1" hidden="1">{#N/A,#N/A,TRUE,"preg4";#N/A,#N/A,TRUE,"bazpr2000"}</definedName>
    <definedName name="jijijijij" localSheetId="2" hidden="1">{#N/A,#N/A,TRUE,"preg4";#N/A,#N/A,TRUE,"bazpr2000"}</definedName>
    <definedName name="jijijijij" localSheetId="3" hidden="1">{#N/A,#N/A,TRUE,"preg4";#N/A,#N/A,TRUE,"bazpr2000"}</definedName>
    <definedName name="jijijijij" hidden="1">{#N/A,#N/A,TRUE,"preg4";#N/A,#N/A,TRUE,"bazpr2000"}</definedName>
    <definedName name="jk" localSheetId="1" hidden="1">{#N/A,#N/A,TRUE,"preg4";#N/A,#N/A,TRUE,"bazpr2000"}</definedName>
    <definedName name="jk" localSheetId="2" hidden="1">{#N/A,#N/A,TRUE,"preg4";#N/A,#N/A,TRUE,"bazpr2000"}</definedName>
    <definedName name="jk" localSheetId="3" hidden="1">{#N/A,#N/A,TRUE,"preg4";#N/A,#N/A,TRUE,"bazpr2000"}</definedName>
    <definedName name="jk" hidden="1">{#N/A,#N/A,TRUE,"preg4";#N/A,#N/A,TRUE,"bazpr2000"}</definedName>
    <definedName name="jkgjg" localSheetId="1" hidden="1">{#N/A,#N/A,TRUE,"preg4";#N/A,#N/A,TRUE,"bazpr99"}</definedName>
    <definedName name="jkgjg" localSheetId="2" hidden="1">{#N/A,#N/A,TRUE,"preg4";#N/A,#N/A,TRUE,"bazpr99"}</definedName>
    <definedName name="jkgjg" localSheetId="3" hidden="1">{#N/A,#N/A,TRUE,"preg4";#N/A,#N/A,TRUE,"bazpr99"}</definedName>
    <definedName name="jkgjg" hidden="1">{#N/A,#N/A,TRUE,"preg4";#N/A,#N/A,TRUE,"bazpr99"}</definedName>
    <definedName name="jkjk" localSheetId="1" hidden="1">{#N/A,#N/A,TRUE,"preg4";#N/A,#N/A,TRUE,"bazpr99"}</definedName>
    <definedName name="jkjk" localSheetId="2" hidden="1">{#N/A,#N/A,TRUE,"preg4";#N/A,#N/A,TRUE,"bazpr99"}</definedName>
    <definedName name="jkjk" localSheetId="3" hidden="1">{#N/A,#N/A,TRUE,"preg4";#N/A,#N/A,TRUE,"bazpr99"}</definedName>
    <definedName name="jkjk" hidden="1">{#N/A,#N/A,TRUE,"preg4";#N/A,#N/A,TRUE,"bazpr99"}</definedName>
    <definedName name="kiyt" localSheetId="1" hidden="1">{#N/A,#N/A,TRUE,"preg4";#N/A,#N/A,TRUE,"bazpr2001"}</definedName>
    <definedName name="kiyt" localSheetId="2" hidden="1">{#N/A,#N/A,TRUE,"preg4";#N/A,#N/A,TRUE,"bazpr2001"}</definedName>
    <definedName name="kiyt" localSheetId="3" hidden="1">{#N/A,#N/A,TRUE,"preg4";#N/A,#N/A,TRUE,"bazpr2001"}</definedName>
    <definedName name="kiyt" hidden="1">{#N/A,#N/A,TRUE,"preg4";#N/A,#N/A,TRUE,"bazpr2001"}</definedName>
    <definedName name="koi" localSheetId="1" hidden="1">{#N/A,#N/A,TRUE,"preg4";#N/A,#N/A,TRUE,"bazpr2001"}</definedName>
    <definedName name="koi" localSheetId="2" hidden="1">{#N/A,#N/A,TRUE,"preg4";#N/A,#N/A,TRUE,"bazpr2001"}</definedName>
    <definedName name="koi" localSheetId="3" hidden="1">{#N/A,#N/A,TRUE,"preg4";#N/A,#N/A,TRUE,"bazpr2001"}</definedName>
    <definedName name="koi" hidden="1">{#N/A,#N/A,TRUE,"preg4";#N/A,#N/A,TRUE,"bazpr2001"}</definedName>
    <definedName name="ksdfajklj" localSheetId="1" hidden="1">{#N/A,#N/A,TRUE,"preg4";#N/A,#N/A,TRUE,"bazpr2001"}</definedName>
    <definedName name="ksdfajklj" localSheetId="2" hidden="1">{#N/A,#N/A,TRUE,"preg4";#N/A,#N/A,TRUE,"bazpr2001"}</definedName>
    <definedName name="ksdfajklj" localSheetId="3" hidden="1">{#N/A,#N/A,TRUE,"preg4";#N/A,#N/A,TRUE,"bazpr2001"}</definedName>
    <definedName name="ksdfajklj" hidden="1">{#N/A,#N/A,TRUE,"preg4";#N/A,#N/A,TRUE,"bazpr2001"}</definedName>
    <definedName name="l" localSheetId="1" hidden="1">{#N/A,#N/A,TRUE,"preg4";#N/A,#N/A,TRUE,"bazpr2001"}</definedName>
    <definedName name="l" localSheetId="2" hidden="1">{#N/A,#N/A,TRUE,"preg4";#N/A,#N/A,TRUE,"bazpr2001"}</definedName>
    <definedName name="l" localSheetId="3" hidden="1">{#N/A,#N/A,TRUE,"preg4";#N/A,#N/A,TRUE,"bazpr2001"}</definedName>
    <definedName name="l" hidden="1">{#N/A,#N/A,TRUE,"preg4";#N/A,#N/A,TRUE,"bazpr2001"}</definedName>
    <definedName name="Likvidnost" localSheetId="1" hidden="1">{#N/A,#N/A,TRUE,"preg4";#N/A,#N/A,TRUE,"bazpr99"}</definedName>
    <definedName name="Likvidnost" localSheetId="2" hidden="1">{#N/A,#N/A,TRUE,"preg4";#N/A,#N/A,TRUE,"bazpr99"}</definedName>
    <definedName name="Likvidnost" localSheetId="3" hidden="1">{#N/A,#N/A,TRUE,"preg4";#N/A,#N/A,TRUE,"bazpr99"}</definedName>
    <definedName name="Likvidnost" hidden="1">{#N/A,#N/A,TRUE,"preg4";#N/A,#N/A,TRUE,"bazpr99"}</definedName>
    <definedName name="lj" localSheetId="1" hidden="1">{#N/A,#N/A,TRUE,"preg4";#N/A,#N/A,TRUE,"bazpr99"}</definedName>
    <definedName name="lj" localSheetId="2" hidden="1">{#N/A,#N/A,TRUE,"preg4";#N/A,#N/A,TRUE,"bazpr99"}</definedName>
    <definedName name="lj" localSheetId="3" hidden="1">{#N/A,#N/A,TRUE,"preg4";#N/A,#N/A,TRUE,"bazpr99"}</definedName>
    <definedName name="lj" hidden="1">{#N/A,#N/A,TRUE,"preg4";#N/A,#N/A,TRUE,"bazpr99"}</definedName>
    <definedName name="ljljlk" localSheetId="1" hidden="1">{#N/A,#N/A,TRUE,"preg4";#N/A,#N/A,TRUE,"bazpr2001"}</definedName>
    <definedName name="ljljlk" localSheetId="2" hidden="1">{#N/A,#N/A,TRUE,"preg4";#N/A,#N/A,TRUE,"bazpr2001"}</definedName>
    <definedName name="ljljlk" localSheetId="3" hidden="1">{#N/A,#N/A,TRUE,"preg4";#N/A,#N/A,TRUE,"bazpr2001"}</definedName>
    <definedName name="ljljlk" hidden="1">{#N/A,#N/A,TRUE,"preg4";#N/A,#N/A,TRUE,"bazpr2001"}</definedName>
    <definedName name="ljlk" localSheetId="1" hidden="1">{#N/A,#N/A,TRUE,"preg4";#N/A,#N/A,TRUE,"bazpr99"}</definedName>
    <definedName name="ljlk" localSheetId="2" hidden="1">{#N/A,#N/A,TRUE,"preg4";#N/A,#N/A,TRUE,"bazpr99"}</definedName>
    <definedName name="ljlk" localSheetId="3" hidden="1">{#N/A,#N/A,TRUE,"preg4";#N/A,#N/A,TRUE,"bazpr99"}</definedName>
    <definedName name="ljlk" hidden="1">{#N/A,#N/A,TRUE,"preg4";#N/A,#N/A,TRUE,"bazpr99"}</definedName>
    <definedName name="Ljupka" localSheetId="1" hidden="1">{#N/A,#N/A,TRUE,"preg4";#N/A,#N/A,TRUE,"bazpr2000"}</definedName>
    <definedName name="Ljupka" localSheetId="2" hidden="1">{#N/A,#N/A,TRUE,"preg4";#N/A,#N/A,TRUE,"bazpr2000"}</definedName>
    <definedName name="Ljupka" localSheetId="3" hidden="1">{#N/A,#N/A,TRUE,"preg4";#N/A,#N/A,TRUE,"bazpr2000"}</definedName>
    <definedName name="Ljupka" hidden="1">{#N/A,#N/A,TRUE,"preg4";#N/A,#N/A,TRUE,"bazpr2000"}</definedName>
    <definedName name="lo" localSheetId="1" hidden="1">{#N/A,#N/A,TRUE,"preg4";#N/A,#N/A,TRUE,"bazpr99"}</definedName>
    <definedName name="lo" localSheetId="2" hidden="1">{#N/A,#N/A,TRUE,"preg4";#N/A,#N/A,TRUE,"bazpr99"}</definedName>
    <definedName name="lo" localSheetId="3" hidden="1">{#N/A,#N/A,TRUE,"preg4";#N/A,#N/A,TRUE,"bazpr99"}</definedName>
    <definedName name="lo" hidden="1">{#N/A,#N/A,TRUE,"preg4";#N/A,#N/A,TRUE,"bazpr99"}</definedName>
    <definedName name="m" localSheetId="1" hidden="1">{#N/A,#N/A,TRUE,"preg4";#N/A,#N/A,TRUE,"bazpr99"}</definedName>
    <definedName name="m" localSheetId="2" hidden="1">{#N/A,#N/A,TRUE,"preg4";#N/A,#N/A,TRUE,"bazpr99"}</definedName>
    <definedName name="m" localSheetId="3" hidden="1">{#N/A,#N/A,TRUE,"preg4";#N/A,#N/A,TRUE,"bazpr99"}</definedName>
    <definedName name="m" hidden="1">{#N/A,#N/A,TRUE,"preg4";#N/A,#N/A,TRUE,"bazpr99"}</definedName>
    <definedName name="maja" localSheetId="1" hidden="1">{#N/A,#N/A,TRUE,"preg4";#N/A,#N/A,TRUE,"bazpr2001"}</definedName>
    <definedName name="maja" localSheetId="2" hidden="1">{#N/A,#N/A,TRUE,"preg4";#N/A,#N/A,TRUE,"bazpr2001"}</definedName>
    <definedName name="maja" localSheetId="3" hidden="1">{#N/A,#N/A,TRUE,"preg4";#N/A,#N/A,TRUE,"bazpr2001"}</definedName>
    <definedName name="maja" hidden="1">{#N/A,#N/A,TRUE,"preg4";#N/A,#N/A,TRUE,"bazpr2001"}</definedName>
    <definedName name="majadrvzavnizapisi" localSheetId="1" hidden="1">{#N/A,#N/A,TRUE,"preg4";#N/A,#N/A,TRUE,"bazpr99"}</definedName>
    <definedName name="majadrvzavnizapisi" localSheetId="2" hidden="1">{#N/A,#N/A,TRUE,"preg4";#N/A,#N/A,TRUE,"bazpr99"}</definedName>
    <definedName name="majadrvzavnizapisi" localSheetId="3" hidden="1">{#N/A,#N/A,TRUE,"preg4";#N/A,#N/A,TRUE,"bazpr99"}</definedName>
    <definedName name="majadrvzavnizapisi" hidden="1">{#N/A,#N/A,TRUE,"preg4";#N/A,#N/A,TRUE,"bazpr99"}</definedName>
    <definedName name="majamaja" localSheetId="1" hidden="1">{#N/A,#N/A,TRUE,"preg4";#N/A,#N/A,TRUE,"bazpr99"}</definedName>
    <definedName name="majamaja" localSheetId="2" hidden="1">{#N/A,#N/A,TRUE,"preg4";#N/A,#N/A,TRUE,"bazpr99"}</definedName>
    <definedName name="majamaja" localSheetId="3" hidden="1">{#N/A,#N/A,TRUE,"preg4";#N/A,#N/A,TRUE,"bazpr99"}</definedName>
    <definedName name="majamaja" hidden="1">{#N/A,#N/A,TRUE,"preg4";#N/A,#N/A,TRUE,"bazpr99"}</definedName>
    <definedName name="MAKJFKSLADJV" localSheetId="1" hidden="1">{#N/A,#N/A,TRUE,"preg4";#N/A,#N/A,TRUE,"bazpr99"}</definedName>
    <definedName name="MAKJFKSLADJV" localSheetId="2" hidden="1">{#N/A,#N/A,TRUE,"preg4";#N/A,#N/A,TRUE,"bazpr99"}</definedName>
    <definedName name="MAKJFKSLADJV" localSheetId="3" hidden="1">{#N/A,#N/A,TRUE,"preg4";#N/A,#N/A,TRUE,"bazpr99"}</definedName>
    <definedName name="MAKJFKSLADJV" hidden="1">{#N/A,#N/A,TRUE,"preg4";#N/A,#N/A,TRUE,"bazpr99"}</definedName>
    <definedName name="maskjcias" localSheetId="1" hidden="1">{#N/A,#N/A,TRUE,"preg4";#N/A,#N/A,TRUE,"bazpr2001"}</definedName>
    <definedName name="maskjcias" localSheetId="2" hidden="1">{#N/A,#N/A,TRUE,"preg4";#N/A,#N/A,TRUE,"bazpr2001"}</definedName>
    <definedName name="maskjcias" localSheetId="3" hidden="1">{#N/A,#N/A,TRUE,"preg4";#N/A,#N/A,TRUE,"bazpr2001"}</definedName>
    <definedName name="maskjcias" hidden="1">{#N/A,#N/A,TRUE,"preg4";#N/A,#N/A,TRUE,"bazpr2001"}</definedName>
    <definedName name="men." localSheetId="1" hidden="1">{#N/A,#N/A,TRUE,"preg4";#N/A,#N/A,TRUE,"bazpr99"}</definedName>
    <definedName name="men." localSheetId="2" hidden="1">{#N/A,#N/A,TRUE,"preg4";#N/A,#N/A,TRUE,"bazpr99"}</definedName>
    <definedName name="men." localSheetId="3" hidden="1">{#N/A,#N/A,TRUE,"preg4";#N/A,#N/A,TRUE,"bazpr99"}</definedName>
    <definedName name="men." hidden="1">{#N/A,#N/A,TRUE,"preg4";#N/A,#N/A,TRUE,"bazpr99"}</definedName>
    <definedName name="merww" localSheetId="1" hidden="1">{#N/A,#N/A,TRUE,"preg4";#N/A,#N/A,TRUE,"bazpr99"}</definedName>
    <definedName name="merww" localSheetId="2" hidden="1">{#N/A,#N/A,TRUE,"preg4";#N/A,#N/A,TRUE,"bazpr99"}</definedName>
    <definedName name="merww" localSheetId="3" hidden="1">{#N/A,#N/A,TRUE,"preg4";#N/A,#N/A,TRUE,"bazpr99"}</definedName>
    <definedName name="merww" hidden="1">{#N/A,#N/A,TRUE,"preg4";#N/A,#N/A,TRUE,"bazpr99"}</definedName>
    <definedName name="mi" localSheetId="1" hidden="1">{#N/A,#N/A,TRUE,"preg4";#N/A,#N/A,TRUE,"bazpr2001"}</definedName>
    <definedName name="mi" localSheetId="2" hidden="1">{#N/A,#N/A,TRUE,"preg4";#N/A,#N/A,TRUE,"bazpr2001"}</definedName>
    <definedName name="mi" localSheetId="3" hidden="1">{#N/A,#N/A,TRUE,"preg4";#N/A,#N/A,TRUE,"bazpr2001"}</definedName>
    <definedName name="mi" hidden="1">{#N/A,#N/A,TRUE,"preg4";#N/A,#N/A,TRUE,"bazpr2001"}</definedName>
    <definedName name="mj" localSheetId="1" hidden="1">{#N/A,#N/A,TRUE,"preg4";#N/A,#N/A,TRUE,"bazpr99"}</definedName>
    <definedName name="mj" localSheetId="2" hidden="1">{#N/A,#N/A,TRUE,"preg4";#N/A,#N/A,TRUE,"bazpr99"}</definedName>
    <definedName name="mj" localSheetId="3" hidden="1">{#N/A,#N/A,TRUE,"preg4";#N/A,#N/A,TRUE,"bazpr99"}</definedName>
    <definedName name="mj" hidden="1">{#N/A,#N/A,TRUE,"preg4";#N/A,#N/A,TRUE,"bazpr99"}</definedName>
    <definedName name="mja" localSheetId="1" hidden="1">{#N/A,#N/A,TRUE,"preg4";#N/A,#N/A,TRUE,"bazpr99"}</definedName>
    <definedName name="mja" localSheetId="2" hidden="1">{#N/A,#N/A,TRUE,"preg4";#N/A,#N/A,TRUE,"bazpr99"}</definedName>
    <definedName name="mja" localSheetId="3" hidden="1">{#N/A,#N/A,TRUE,"preg4";#N/A,#N/A,TRUE,"bazpr99"}</definedName>
    <definedName name="mja" hidden="1">{#N/A,#N/A,TRUE,"preg4";#N/A,#N/A,TRUE,"bazpr99"}</definedName>
    <definedName name="mjata" localSheetId="1" hidden="1">{#N/A,#N/A,TRUE,"preg4";#N/A,#N/A,TRUE,"bazpr2001"}</definedName>
    <definedName name="mjata" localSheetId="2" hidden="1">{#N/A,#N/A,TRUE,"preg4";#N/A,#N/A,TRUE,"bazpr2001"}</definedName>
    <definedName name="mjata" localSheetId="3" hidden="1">{#N/A,#N/A,TRUE,"preg4";#N/A,#N/A,TRUE,"bazpr2001"}</definedName>
    <definedName name="mjata" hidden="1">{#N/A,#N/A,TRUE,"preg4";#N/A,#N/A,TRUE,"bazpr2001"}</definedName>
    <definedName name="mjhgdcb" localSheetId="1" hidden="1">{#N/A,#N/A,TRUE,"preg4";#N/A,#N/A,TRUE,"bazpr99"}</definedName>
    <definedName name="mjhgdcb" localSheetId="2" hidden="1">{#N/A,#N/A,TRUE,"preg4";#N/A,#N/A,TRUE,"bazpr99"}</definedName>
    <definedName name="mjhgdcb" localSheetId="3" hidden="1">{#N/A,#N/A,TRUE,"preg4";#N/A,#N/A,TRUE,"bazpr99"}</definedName>
    <definedName name="mjhgdcb" hidden="1">{#N/A,#N/A,TRUE,"preg4";#N/A,#N/A,TRUE,"bazpr99"}</definedName>
    <definedName name="mju" localSheetId="1" hidden="1">{#N/A,#N/A,TRUE,"preg4";#N/A,#N/A,TRUE,"bazpr2001"}</definedName>
    <definedName name="mju" localSheetId="2" hidden="1">{#N/A,#N/A,TRUE,"preg4";#N/A,#N/A,TRUE,"bazpr2001"}</definedName>
    <definedName name="mju" localSheetId="3" hidden="1">{#N/A,#N/A,TRUE,"preg4";#N/A,#N/A,TRUE,"bazpr2001"}</definedName>
    <definedName name="mju" hidden="1">{#N/A,#N/A,TRUE,"preg4";#N/A,#N/A,TRUE,"bazpr2001"}</definedName>
    <definedName name="mk" localSheetId="1" hidden="1">{#N/A,#N/A,TRUE,"preg4";#N/A,#N/A,TRUE,"bazpr2001"}</definedName>
    <definedName name="mk" localSheetId="2" hidden="1">{#N/A,#N/A,TRUE,"preg4";#N/A,#N/A,TRUE,"bazpr2001"}</definedName>
    <definedName name="mk" localSheetId="3" hidden="1">{#N/A,#N/A,TRUE,"preg4";#N/A,#N/A,TRUE,"bazpr2001"}</definedName>
    <definedName name="mk" hidden="1">{#N/A,#N/A,TRUE,"preg4";#N/A,#N/A,TRUE,"bazpr2001"}</definedName>
    <definedName name="mka" localSheetId="1" hidden="1">{#N/A,#N/A,TRUE,"preg4";#N/A,#N/A,TRUE,"bazpr2001"}</definedName>
    <definedName name="mka" localSheetId="2" hidden="1">{#N/A,#N/A,TRUE,"preg4";#N/A,#N/A,TRUE,"bazpr2001"}</definedName>
    <definedName name="mka" localSheetId="3" hidden="1">{#N/A,#N/A,TRUE,"preg4";#N/A,#N/A,TRUE,"bazpr2001"}</definedName>
    <definedName name="mka" hidden="1">{#N/A,#N/A,TRUE,"preg4";#N/A,#N/A,TRUE,"bazpr2001"}</definedName>
    <definedName name="mkij" localSheetId="1" hidden="1">{#N/A,#N/A,TRUE,"preg4";#N/A,#N/A,TRUE,"bazpr2000"}</definedName>
    <definedName name="mkij" localSheetId="2" hidden="1">{#N/A,#N/A,TRUE,"preg4";#N/A,#N/A,TRUE,"bazpr2000"}</definedName>
    <definedName name="mkij" localSheetId="3" hidden="1">{#N/A,#N/A,TRUE,"preg4";#N/A,#N/A,TRUE,"bazpr2000"}</definedName>
    <definedName name="mkij" hidden="1">{#N/A,#N/A,TRUE,"preg4";#N/A,#N/A,TRUE,"bazpr2000"}</definedName>
    <definedName name="mkiuh" localSheetId="1" hidden="1">{#N/A,#N/A,TRUE,"preg4";#N/A,#N/A,TRUE,"bazpr2000"}</definedName>
    <definedName name="mkiuh" localSheetId="2" hidden="1">{#N/A,#N/A,TRUE,"preg4";#N/A,#N/A,TRUE,"bazpr2000"}</definedName>
    <definedName name="mkiuh" localSheetId="3" hidden="1">{#N/A,#N/A,TRUE,"preg4";#N/A,#N/A,TRUE,"bazpr2000"}</definedName>
    <definedName name="mkiuh" hidden="1">{#N/A,#N/A,TRUE,"preg4";#N/A,#N/A,TRUE,"bazpr2000"}</definedName>
    <definedName name="mkiut" localSheetId="1" hidden="1">{#N/A,#N/A,TRUE,"preg4";#N/A,#N/A,TRUE,"bazpr99"}</definedName>
    <definedName name="mkiut" localSheetId="2" hidden="1">{#N/A,#N/A,TRUE,"preg4";#N/A,#N/A,TRUE,"bazpr99"}</definedName>
    <definedName name="mkiut" localSheetId="3" hidden="1">{#N/A,#N/A,TRUE,"preg4";#N/A,#N/A,TRUE,"bazpr99"}</definedName>
    <definedName name="mkiut" hidden="1">{#N/A,#N/A,TRUE,"preg4";#N/A,#N/A,TRUE,"bazpr99"}</definedName>
    <definedName name="mkosdfjkopr" localSheetId="1" hidden="1">{#N/A,#N/A,TRUE,"preg4";#N/A,#N/A,TRUE,"bazpr99"}</definedName>
    <definedName name="mkosdfjkopr" localSheetId="2" hidden="1">{#N/A,#N/A,TRUE,"preg4";#N/A,#N/A,TRUE,"bazpr99"}</definedName>
    <definedName name="mkosdfjkopr" localSheetId="3" hidden="1">{#N/A,#N/A,TRUE,"preg4";#N/A,#N/A,TRUE,"bazpr99"}</definedName>
    <definedName name="mkosdfjkopr" hidden="1">{#N/A,#N/A,TRUE,"preg4";#N/A,#N/A,TRUE,"bazpr99"}</definedName>
    <definedName name="mmmmmmmmmmmmmmmmmmmmmmm" localSheetId="1" hidden="1">{#N/A,#N/A,TRUE,"preg4";#N/A,#N/A,TRUE,"bazpr99"}</definedName>
    <definedName name="mmmmmmmmmmmmmmmmmmmmmmm" localSheetId="2" hidden="1">{#N/A,#N/A,TRUE,"preg4";#N/A,#N/A,TRUE,"bazpr99"}</definedName>
    <definedName name="mmmmmmmmmmmmmmmmmmmmmmm" localSheetId="3" hidden="1">{#N/A,#N/A,TRUE,"preg4";#N/A,#N/A,TRUE,"bazpr99"}</definedName>
    <definedName name="mmmmmmmmmmmmmmmmmmmmmmm" hidden="1">{#N/A,#N/A,TRUE,"preg4";#N/A,#N/A,TRUE,"bazpr99"}</definedName>
    <definedName name="mnaifhasi" localSheetId="1" hidden="1">{#N/A,#N/A,TRUE,"preg4";#N/A,#N/A,TRUE,"bazpr99"}</definedName>
    <definedName name="mnaifhasi" localSheetId="2" hidden="1">{#N/A,#N/A,TRUE,"preg4";#N/A,#N/A,TRUE,"bazpr99"}</definedName>
    <definedName name="mnaifhasi" localSheetId="3" hidden="1">{#N/A,#N/A,TRUE,"preg4";#N/A,#N/A,TRUE,"bazpr99"}</definedName>
    <definedName name="mnaifhasi" hidden="1">{#N/A,#N/A,TRUE,"preg4";#N/A,#N/A,TRUE,"bazpr99"}</definedName>
    <definedName name="mskfhdj" localSheetId="1" hidden="1">{#N/A,#N/A,TRUE,"preg4";#N/A,#N/A,TRUE,"bazpr99"}</definedName>
    <definedName name="mskfhdj" localSheetId="2" hidden="1">{#N/A,#N/A,TRUE,"preg4";#N/A,#N/A,TRUE,"bazpr99"}</definedName>
    <definedName name="mskfhdj" localSheetId="3" hidden="1">{#N/A,#N/A,TRUE,"preg4";#N/A,#N/A,TRUE,"bazpr99"}</definedName>
    <definedName name="mskfhdj" hidden="1">{#N/A,#N/A,TRUE,"preg4";#N/A,#N/A,TRUE,"bazpr99"}</definedName>
    <definedName name="NAMES" localSheetId="29">#REF!</definedName>
    <definedName name="NAMES" localSheetId="30">#REF!</definedName>
    <definedName name="NAMES">#REF!</definedName>
    <definedName name="ncvihjvckl" localSheetId="1" hidden="1">{#N/A,#N/A,TRUE,"preg4";#N/A,#N/A,TRUE,"bazpr99"}</definedName>
    <definedName name="ncvihjvckl" localSheetId="2" hidden="1">{#N/A,#N/A,TRUE,"preg4";#N/A,#N/A,TRUE,"bazpr99"}</definedName>
    <definedName name="ncvihjvckl" localSheetId="3" hidden="1">{#N/A,#N/A,TRUE,"preg4";#N/A,#N/A,TRUE,"bazpr99"}</definedName>
    <definedName name="ncvihjvckl" hidden="1">{#N/A,#N/A,TRUE,"preg4";#N/A,#N/A,TRUE,"bazpr99"}</definedName>
    <definedName name="neda" localSheetId="1" hidden="1">{#N/A,#N/A,TRUE,"preg4";#N/A,#N/A,TRUE,"bazpr99"}</definedName>
    <definedName name="neda" localSheetId="2" hidden="1">{#N/A,#N/A,TRUE,"preg4";#N/A,#N/A,TRUE,"bazpr99"}</definedName>
    <definedName name="neda" localSheetId="3" hidden="1">{#N/A,#N/A,TRUE,"preg4";#N/A,#N/A,TRUE,"bazpr99"}</definedName>
    <definedName name="neda" hidden="1">{#N/A,#N/A,TRUE,"preg4";#N/A,#N/A,TRUE,"bazpr99"}</definedName>
    <definedName name="nedaa" localSheetId="1" hidden="1">{#N/A,#N/A,TRUE,"preg4";#N/A,#N/A,TRUE,"bazpr2000"}</definedName>
    <definedName name="nedaa" localSheetId="2" hidden="1">{#N/A,#N/A,TRUE,"preg4";#N/A,#N/A,TRUE,"bazpr2000"}</definedName>
    <definedName name="nedaa" localSheetId="3" hidden="1">{#N/A,#N/A,TRUE,"preg4";#N/A,#N/A,TRUE,"bazpr2000"}</definedName>
    <definedName name="nedaa" hidden="1">{#N/A,#N/A,TRUE,"preg4";#N/A,#N/A,TRUE,"bazpr2000"}</definedName>
    <definedName name="njata" localSheetId="1" hidden="1">{#N/A,#N/A,TRUE,"preg4";#N/A,#N/A,TRUE,"bazpr99"}</definedName>
    <definedName name="njata" localSheetId="2" hidden="1">{#N/A,#N/A,TRUE,"preg4";#N/A,#N/A,TRUE,"bazpr99"}</definedName>
    <definedName name="njata" localSheetId="3" hidden="1">{#N/A,#N/A,TRUE,"preg4";#N/A,#N/A,TRUE,"bazpr99"}</definedName>
    <definedName name="njata" hidden="1">{#N/A,#N/A,TRUE,"preg4";#N/A,#N/A,TRUE,"bazpr99"}</definedName>
    <definedName name="nty" localSheetId="1" hidden="1">{#N/A,#N/A,TRUE,"preg4";#N/A,#N/A,TRUE,"bazpr2000"}</definedName>
    <definedName name="nty" localSheetId="2" hidden="1">{#N/A,#N/A,TRUE,"preg4";#N/A,#N/A,TRUE,"bazpr2000"}</definedName>
    <definedName name="nty" localSheetId="3" hidden="1">{#N/A,#N/A,TRUE,"preg4";#N/A,#N/A,TRUE,"bazpr2000"}</definedName>
    <definedName name="nty" hidden="1">{#N/A,#N/A,TRUE,"preg4";#N/A,#N/A,TRUE,"bazpr2000"}</definedName>
    <definedName name="nut" localSheetId="1" hidden="1">{#N/A,#N/A,TRUE,"preg4";#N/A,#N/A,TRUE,"bazpr99"}</definedName>
    <definedName name="nut" localSheetId="2" hidden="1">{#N/A,#N/A,TRUE,"preg4";#N/A,#N/A,TRUE,"bazpr99"}</definedName>
    <definedName name="nut" localSheetId="3" hidden="1">{#N/A,#N/A,TRUE,"preg4";#N/A,#N/A,TRUE,"bazpr99"}</definedName>
    <definedName name="nut" hidden="1">{#N/A,#N/A,TRUE,"preg4";#N/A,#N/A,TRUE,"bazpr99"}</definedName>
    <definedName name="oioi" localSheetId="1" hidden="1">{#N/A,#N/A,TRUE,"preg4";#N/A,#N/A,TRUE,"bazpr99"}</definedName>
    <definedName name="oioi" localSheetId="2" hidden="1">{#N/A,#N/A,TRUE,"preg4";#N/A,#N/A,TRUE,"bazpr99"}</definedName>
    <definedName name="oioi" localSheetId="3" hidden="1">{#N/A,#N/A,TRUE,"preg4";#N/A,#N/A,TRUE,"bazpr99"}</definedName>
    <definedName name="oioi" hidden="1">{#N/A,#N/A,TRUE,"preg4";#N/A,#N/A,TRUE,"bazpr99"}</definedName>
    <definedName name="ok" localSheetId="1" hidden="1">{#N/A,#N/A,TRUE,"preg4";#N/A,#N/A,TRUE,"bazpr2000"}</definedName>
    <definedName name="ok" localSheetId="2" hidden="1">{#N/A,#N/A,TRUE,"preg4";#N/A,#N/A,TRUE,"bazpr2000"}</definedName>
    <definedName name="ok" localSheetId="3" hidden="1">{#N/A,#N/A,TRUE,"preg4";#N/A,#N/A,TRUE,"bazpr2000"}</definedName>
    <definedName name="ok" hidden="1">{#N/A,#N/A,TRUE,"preg4";#N/A,#N/A,TRUE,"bazpr2000"}</definedName>
    <definedName name="p" localSheetId="1" hidden="1">{#N/A,#N/A,TRUE,"preg4";#N/A,#N/A,TRUE,"bazpr99"}</definedName>
    <definedName name="p" localSheetId="2" hidden="1">{#N/A,#N/A,TRUE,"preg4";#N/A,#N/A,TRUE,"bazpr99"}</definedName>
    <definedName name="p" localSheetId="3" hidden="1">{#N/A,#N/A,TRUE,"preg4";#N/A,#N/A,TRUE,"bazpr99"}</definedName>
    <definedName name="p" hidden="1">{#N/A,#N/A,TRUE,"preg4";#N/A,#N/A,TRUE,"bazpr99"}</definedName>
    <definedName name="pazar" localSheetId="1" hidden="1">{#N/A,#N/A,TRUE,"preg4";#N/A,#N/A,TRUE,"bazpr99"}</definedName>
    <definedName name="pazar" localSheetId="2" hidden="1">{#N/A,#N/A,TRUE,"preg4";#N/A,#N/A,TRUE,"bazpr99"}</definedName>
    <definedName name="pazar" localSheetId="3" hidden="1">{#N/A,#N/A,TRUE,"preg4";#N/A,#N/A,TRUE,"bazpr99"}</definedName>
    <definedName name="pazar" hidden="1">{#N/A,#N/A,TRUE,"preg4";#N/A,#N/A,TRUE,"bazpr99"}</definedName>
    <definedName name="pazar2000" localSheetId="1" hidden="1">{#N/A,#N/A,TRUE,"preg4";#N/A,#N/A,TRUE,"bazpr99"}</definedName>
    <definedName name="pazar2000" localSheetId="2" hidden="1">{#N/A,#N/A,TRUE,"preg4";#N/A,#N/A,TRUE,"bazpr99"}</definedName>
    <definedName name="pazar2000" localSheetId="3" hidden="1">{#N/A,#N/A,TRUE,"preg4";#N/A,#N/A,TRUE,"bazpr99"}</definedName>
    <definedName name="pazar2000" hidden="1">{#N/A,#N/A,TRUE,"preg4";#N/A,#N/A,TRUE,"bazpr99"}</definedName>
    <definedName name="PHV_godishen" localSheetId="10">#REF!</definedName>
    <definedName name="PHV_godishen">#REF!</definedName>
    <definedName name="pita" localSheetId="1" hidden="1">{#N/A,#N/A,TRUE,"preg4";#N/A,#N/A,TRUE,"bazpr99"}</definedName>
    <definedName name="pita" localSheetId="2" hidden="1">{#N/A,#N/A,TRUE,"preg4";#N/A,#N/A,TRUE,"bazpr99"}</definedName>
    <definedName name="pita" localSheetId="3" hidden="1">{#N/A,#N/A,TRUE,"preg4";#N/A,#N/A,TRUE,"bazpr99"}</definedName>
    <definedName name="pita" hidden="1">{#N/A,#N/A,TRUE,"preg4";#N/A,#N/A,TRUE,"bazpr99"}</definedName>
    <definedName name="pitaa" localSheetId="1" hidden="1">{#N/A,#N/A,TRUE,"preg4";#N/A,#N/A,TRUE,"bazpr99"}</definedName>
    <definedName name="pitaa" localSheetId="2" hidden="1">{#N/A,#N/A,TRUE,"preg4";#N/A,#N/A,TRUE,"bazpr99"}</definedName>
    <definedName name="pitaa" localSheetId="3" hidden="1">{#N/A,#N/A,TRUE,"preg4";#N/A,#N/A,TRUE,"bazpr99"}</definedName>
    <definedName name="pitaa" hidden="1">{#N/A,#N/A,TRUE,"preg4";#N/A,#N/A,TRUE,"bazpr99"}</definedName>
    <definedName name="pl" localSheetId="1" hidden="1">{#N/A,#N/A,TRUE,"preg4";#N/A,#N/A,TRUE,"bazpr99"}</definedName>
    <definedName name="pl" localSheetId="2" hidden="1">{#N/A,#N/A,TRUE,"preg4";#N/A,#N/A,TRUE,"bazpr99"}</definedName>
    <definedName name="pl" localSheetId="3" hidden="1">{#N/A,#N/A,TRUE,"preg4";#N/A,#N/A,TRUE,"bazpr99"}</definedName>
    <definedName name="pl" hidden="1">{#N/A,#N/A,TRUE,"preg4";#N/A,#N/A,TRUE,"bazpr99"}</definedName>
    <definedName name="plasmani" localSheetId="1" hidden="1">{#N/A,#N/A,TRUE,"preg4";#N/A,#N/A,TRUE,"bazpr99"}</definedName>
    <definedName name="plasmani" localSheetId="2" hidden="1">{#N/A,#N/A,TRUE,"preg4";#N/A,#N/A,TRUE,"bazpr99"}</definedName>
    <definedName name="plasmani" localSheetId="3" hidden="1">{#N/A,#N/A,TRUE,"preg4";#N/A,#N/A,TRUE,"bazpr99"}</definedName>
    <definedName name="plasmani" hidden="1">{#N/A,#N/A,TRUE,"preg4";#N/A,#N/A,TRUE,"bazpr99"}</definedName>
    <definedName name="ploiu" localSheetId="1" hidden="1">{#N/A,#N/A,TRUE,"preg4";#N/A,#N/A,TRUE,"bazpr99"}</definedName>
    <definedName name="ploiu" localSheetId="2" hidden="1">{#N/A,#N/A,TRUE,"preg4";#N/A,#N/A,TRUE,"bazpr99"}</definedName>
    <definedName name="ploiu" localSheetId="3" hidden="1">{#N/A,#N/A,TRUE,"preg4";#N/A,#N/A,TRUE,"bazpr99"}</definedName>
    <definedName name="ploiu" hidden="1">{#N/A,#N/A,TRUE,"preg4";#N/A,#N/A,TRUE,"bazpr99"}</definedName>
    <definedName name="po" localSheetId="1" hidden="1">{#N/A,#N/A,TRUE,"preg4";#N/A,#N/A,TRUE,"bazpr99"}</definedName>
    <definedName name="po" localSheetId="2" hidden="1">{#N/A,#N/A,TRUE,"preg4";#N/A,#N/A,TRUE,"bazpr99"}</definedName>
    <definedName name="po" localSheetId="3" hidden="1">{#N/A,#N/A,TRUE,"preg4";#N/A,#N/A,TRUE,"bazpr99"}</definedName>
    <definedName name="po" hidden="1">{#N/A,#N/A,TRUE,"preg4";#N/A,#N/A,TRUE,"bazpr99"}</definedName>
    <definedName name="pop" localSheetId="1" hidden="1">{#N/A,#N/A,TRUE,"preg4";#N/A,#N/A,TRUE,"bazpr99"}</definedName>
    <definedName name="pop" localSheetId="2" hidden="1">{#N/A,#N/A,TRUE,"preg4";#N/A,#N/A,TRUE,"bazpr99"}</definedName>
    <definedName name="pop" localSheetId="3" hidden="1">{#N/A,#N/A,TRUE,"preg4";#N/A,#N/A,TRUE,"bazpr99"}</definedName>
    <definedName name="pop" hidden="1">{#N/A,#N/A,TRUE,"preg4";#N/A,#N/A,TRUE,"bazpr99"}</definedName>
    <definedName name="popopo" localSheetId="1" hidden="1">{#N/A,#N/A,TRUE,"preg4";#N/A,#N/A,TRUE,"bazpr2001"}</definedName>
    <definedName name="popopo" localSheetId="2" hidden="1">{#N/A,#N/A,TRUE,"preg4";#N/A,#N/A,TRUE,"bazpr2001"}</definedName>
    <definedName name="popopo" localSheetId="3" hidden="1">{#N/A,#N/A,TRUE,"preg4";#N/A,#N/A,TRUE,"bazpr2001"}</definedName>
    <definedName name="popopo" hidden="1">{#N/A,#N/A,TRUE,"preg4";#N/A,#N/A,TRUE,"bazpr2001"}</definedName>
    <definedName name="pp" localSheetId="1" hidden="1">{#N/A,#N/A,TRUE,"preg4";#N/A,#N/A,TRUE,"bazpr2000"}</definedName>
    <definedName name="pp" localSheetId="2" hidden="1">{#N/A,#N/A,TRUE,"preg4";#N/A,#N/A,TRUE,"bazpr2000"}</definedName>
    <definedName name="pp" localSheetId="3" hidden="1">{#N/A,#N/A,TRUE,"preg4";#N/A,#N/A,TRUE,"bazpr2000"}</definedName>
    <definedName name="pp" hidden="1">{#N/A,#N/A,TRUE,"preg4";#N/A,#N/A,TRUE,"bazpr2000"}</definedName>
    <definedName name="_xlnm.Print_Area" localSheetId="0">'Анекс 1'!$A$2:$L$287</definedName>
    <definedName name="_xlnm.Print_Area" localSheetId="11">'Анекс 11'!$B$2:$AN$16</definedName>
    <definedName name="_xlnm.Print_Area" localSheetId="15">'Анекс 15'!$B$2:$Q$29</definedName>
    <definedName name="_xlnm.Print_Area" localSheetId="1">'Анекс 2'!$B$3:$M$126</definedName>
    <definedName name="_xlnm.Print_Area" localSheetId="29">#REF!</definedName>
    <definedName name="_xlnm.Print_Area" localSheetId="30">#REF!</definedName>
    <definedName name="_xlnm.Print_Area" localSheetId="8">'Анекс 8'!$B$2:$P$25</definedName>
    <definedName name="_xlnm.Print_Area">#REF!</definedName>
    <definedName name="PRINT_AREA_MI" localSheetId="29">#REF!</definedName>
    <definedName name="PRINT_AREA_MI" localSheetId="30">#REF!</definedName>
    <definedName name="PRINT_AREA_MI">#REF!</definedName>
    <definedName name="_xlnm.Print_Titles" localSheetId="0">'Анекс 1'!$2:$6</definedName>
    <definedName name="_xlnm.Print_Titles" localSheetId="1">'Анекс 2'!$3:$7</definedName>
    <definedName name="_xlnm.Print_Titles" localSheetId="2">'Анекс 3'!$1:$9</definedName>
    <definedName name="PRINT_TITLES_MI" localSheetId="10">#REF!</definedName>
    <definedName name="PRINT_TITLES_MI" localSheetId="2">#REF!</definedName>
    <definedName name="PRINT_TITLES_MI" localSheetId="3">#REF!</definedName>
    <definedName name="PRINT_TITLES_MI">#REF!</definedName>
    <definedName name="promgraf" localSheetId="10">[3]GRAFPROM!#REF!</definedName>
    <definedName name="promgraf" localSheetId="2">[3]GRAFPROM!#REF!</definedName>
    <definedName name="promgraf" localSheetId="3">[3]GRAFPROM!#REF!</definedName>
    <definedName name="promgraf">[3]GRAFPROM!#REF!</definedName>
    <definedName name="q" localSheetId="1" hidden="1">{#N/A,#N/A,TRUE,"preg4";#N/A,#N/A,TRUE,"bazpr99"}</definedName>
    <definedName name="q" localSheetId="2" hidden="1">{#N/A,#N/A,TRUE,"preg4";#N/A,#N/A,TRUE,"bazpr99"}</definedName>
    <definedName name="q" localSheetId="3" hidden="1">{#N/A,#N/A,TRUE,"preg4";#N/A,#N/A,TRUE,"bazpr99"}</definedName>
    <definedName name="q" hidden="1">{#N/A,#N/A,TRUE,"preg4";#N/A,#N/A,TRUE,"bazpr99"}</definedName>
    <definedName name="Q_MMF2_UVOZ" localSheetId="10">#REF!</definedName>
    <definedName name="Q_MMF2_UVOZ" localSheetId="2">#REF!</definedName>
    <definedName name="Q_MMF2_UVOZ">#REF!</definedName>
    <definedName name="qqq" localSheetId="1" hidden="1">{#N/A,#N/A,TRUE,"preg4";#N/A,#N/A,TRUE,"bazpr2000"}</definedName>
    <definedName name="qqq" localSheetId="2" hidden="1">{#N/A,#N/A,TRUE,"preg4";#N/A,#N/A,TRUE,"bazpr2000"}</definedName>
    <definedName name="qqq" localSheetId="3" hidden="1">{#N/A,#N/A,TRUE,"preg4";#N/A,#N/A,TRUE,"bazpr2000"}</definedName>
    <definedName name="qqq" hidden="1">{#N/A,#N/A,TRUE,"preg4";#N/A,#N/A,TRUE,"bazpr2000"}</definedName>
    <definedName name="qryBRTRANSPROMET_period" localSheetId="10">#REF!</definedName>
    <definedName name="qryBRTRANSPROMET_period" localSheetId="2">#REF!</definedName>
    <definedName name="qryBRTRANSPROMET_period">#REF!</definedName>
    <definedName name="qwew" localSheetId="1" hidden="1">{#N/A,#N/A,TRUE,"preg4";#N/A,#N/A,TRUE,"bazpr2000"}</definedName>
    <definedName name="qwew" localSheetId="2" hidden="1">{#N/A,#N/A,TRUE,"preg4";#N/A,#N/A,TRUE,"bazpr2000"}</definedName>
    <definedName name="qwew" localSheetId="3" hidden="1">{#N/A,#N/A,TRUE,"preg4";#N/A,#N/A,TRUE,"bazpr2000"}</definedName>
    <definedName name="qwew" hidden="1">{#N/A,#N/A,TRUE,"preg4";#N/A,#N/A,TRUE,"bazpr2000"}</definedName>
    <definedName name="QYU_KO" localSheetId="10">#REF!</definedName>
    <definedName name="QYU_KO" localSheetId="2">#REF!</definedName>
    <definedName name="QYU_KO">#REF!</definedName>
    <definedName name="redk" localSheetId="1" hidden="1">{#N/A,#N/A,TRUE,"preg4";#N/A,#N/A,TRUE,"bazpr99"}</definedName>
    <definedName name="redk" localSheetId="2" hidden="1">{#N/A,#N/A,TRUE,"preg4";#N/A,#N/A,TRUE,"bazpr99"}</definedName>
    <definedName name="redk" localSheetId="3" hidden="1">{#N/A,#N/A,TRUE,"preg4";#N/A,#N/A,TRUE,"bazpr99"}</definedName>
    <definedName name="redk" hidden="1">{#N/A,#N/A,TRUE,"preg4";#N/A,#N/A,TRUE,"bazpr99"}</definedName>
    <definedName name="rfrf" localSheetId="1" hidden="1">{#N/A,#N/A,TRUE,"preg4";#N/A,#N/A,TRUE,"bazpr2001"}</definedName>
    <definedName name="rfrf" localSheetId="2" hidden="1">{#N/A,#N/A,TRUE,"preg4";#N/A,#N/A,TRUE,"bazpr2001"}</definedName>
    <definedName name="rfrf" localSheetId="3" hidden="1">{#N/A,#N/A,TRUE,"preg4";#N/A,#N/A,TRUE,"bazpr2001"}</definedName>
    <definedName name="rfrf" hidden="1">{#N/A,#N/A,TRUE,"preg4";#N/A,#N/A,TRUE,"bazpr2001"}</definedName>
    <definedName name="rt" localSheetId="1" hidden="1">{#N/A,#N/A,TRUE,"preg4";#N/A,#N/A,TRUE,"bazpr99"}</definedName>
    <definedName name="rt" localSheetId="2" hidden="1">{#N/A,#N/A,TRUE,"preg4";#N/A,#N/A,TRUE,"bazpr99"}</definedName>
    <definedName name="rt" localSheetId="3" hidden="1">{#N/A,#N/A,TRUE,"preg4";#N/A,#N/A,TRUE,"bazpr99"}</definedName>
    <definedName name="rt" hidden="1">{#N/A,#N/A,TRUE,"preg4";#N/A,#N/A,TRUE,"bazpr99"}</definedName>
    <definedName name="s" localSheetId="1" hidden="1">{#N/A,#N/A,TRUE,"preg4";#N/A,#N/A,TRUE,"bazpr99"}</definedName>
    <definedName name="s" localSheetId="2" hidden="1">{#N/A,#N/A,TRUE,"preg4";#N/A,#N/A,TRUE,"bazpr99"}</definedName>
    <definedName name="s" localSheetId="3" hidden="1">{#N/A,#N/A,TRUE,"preg4";#N/A,#N/A,TRUE,"bazpr99"}</definedName>
    <definedName name="s" hidden="1">{#N/A,#N/A,TRUE,"preg4";#N/A,#N/A,TRUE,"bazpr99"}</definedName>
    <definedName name="sasa" localSheetId="1" hidden="1">{#N/A,#N/A,TRUE,"preg4";#N/A,#N/A,TRUE,"bazpr99"}</definedName>
    <definedName name="sasa" localSheetId="2" hidden="1">{#N/A,#N/A,TRUE,"preg4";#N/A,#N/A,TRUE,"bazpr99"}</definedName>
    <definedName name="sasa" localSheetId="3" hidden="1">{#N/A,#N/A,TRUE,"preg4";#N/A,#N/A,TRUE,"bazpr99"}</definedName>
    <definedName name="sasa" hidden="1">{#N/A,#N/A,TRUE,"preg4";#N/A,#N/A,TRUE,"bazpr99"}</definedName>
    <definedName name="scv" localSheetId="1" hidden="1">{#N/A,#N/A,TRUE,"preg4";#N/A,#N/A,TRUE,"bazpr99"}</definedName>
    <definedName name="scv" localSheetId="2" hidden="1">{#N/A,#N/A,TRUE,"preg4";#N/A,#N/A,TRUE,"bazpr99"}</definedName>
    <definedName name="scv" localSheetId="3" hidden="1">{#N/A,#N/A,TRUE,"preg4";#N/A,#N/A,TRUE,"bazpr99"}</definedName>
    <definedName name="scv" hidden="1">{#N/A,#N/A,TRUE,"preg4";#N/A,#N/A,TRUE,"bazpr99"}</definedName>
    <definedName name="sdac" localSheetId="1" hidden="1">{#N/A,#N/A,TRUE,"preg4";#N/A,#N/A,TRUE,"bazpr99"}</definedName>
    <definedName name="sdac" localSheetId="2" hidden="1">{#N/A,#N/A,TRUE,"preg4";#N/A,#N/A,TRUE,"bazpr99"}</definedName>
    <definedName name="sdac" localSheetId="3" hidden="1">{#N/A,#N/A,TRUE,"preg4";#N/A,#N/A,TRUE,"bazpr99"}</definedName>
    <definedName name="sdac" hidden="1">{#N/A,#N/A,TRUE,"preg4";#N/A,#N/A,TRUE,"bazpr99"}</definedName>
    <definedName name="sdc" localSheetId="10">[4]BAZA!#REF!</definedName>
    <definedName name="sdc" localSheetId="2">[4]BAZA!#REF!</definedName>
    <definedName name="sdc" localSheetId="3">[4]BAZA!#REF!</definedName>
    <definedName name="sdc">[4]BAZA!#REF!</definedName>
    <definedName name="sdfds" localSheetId="1" hidden="1">{#N/A,#N/A,TRUE,"preg4";#N/A,#N/A,TRUE,"bazpr99"}</definedName>
    <definedName name="sdfds" localSheetId="2" hidden="1">{#N/A,#N/A,TRUE,"preg4";#N/A,#N/A,TRUE,"bazpr99"}</definedName>
    <definedName name="sdfds" localSheetId="3" hidden="1">{#N/A,#N/A,TRUE,"preg4";#N/A,#N/A,TRUE,"bazpr99"}</definedName>
    <definedName name="sdfds" hidden="1">{#N/A,#N/A,TRUE,"preg4";#N/A,#N/A,TRUE,"bazpr99"}</definedName>
    <definedName name="SDGCB" localSheetId="1" hidden="1">{#N/A,#N/A,TRUE,"preg4";#N/A,#N/A,TRUE,"bazpr99"}</definedName>
    <definedName name="SDGCB" localSheetId="2" hidden="1">{#N/A,#N/A,TRUE,"preg4";#N/A,#N/A,TRUE,"bazpr99"}</definedName>
    <definedName name="SDGCB" localSheetId="3" hidden="1">{#N/A,#N/A,TRUE,"preg4";#N/A,#N/A,TRUE,"bazpr99"}</definedName>
    <definedName name="SDGCB" hidden="1">{#N/A,#N/A,TRUE,"preg4";#N/A,#N/A,TRUE,"bazpr99"}</definedName>
    <definedName name="sds" localSheetId="1" hidden="1">{#N/A,#N/A,TRUE,"preg4";#N/A,#N/A,TRUE,"bazpr99"}</definedName>
    <definedName name="sds" localSheetId="2" hidden="1">{#N/A,#N/A,TRUE,"preg4";#N/A,#N/A,TRUE,"bazpr99"}</definedName>
    <definedName name="sds" localSheetId="3" hidden="1">{#N/A,#N/A,TRUE,"preg4";#N/A,#N/A,TRUE,"bazpr99"}</definedName>
    <definedName name="sds" hidden="1">{#N/A,#N/A,TRUE,"preg4";#N/A,#N/A,TRUE,"bazpr99"}</definedName>
    <definedName name="sdvg" localSheetId="1" hidden="1">{#N/A,#N/A,TRUE,"preg4";#N/A,#N/A,TRUE,"bazpr2000"}</definedName>
    <definedName name="sdvg" localSheetId="2" hidden="1">{#N/A,#N/A,TRUE,"preg4";#N/A,#N/A,TRUE,"bazpr2000"}</definedName>
    <definedName name="sdvg" localSheetId="3" hidden="1">{#N/A,#N/A,TRUE,"preg4";#N/A,#N/A,TRUE,"bazpr2000"}</definedName>
    <definedName name="sdvg" hidden="1">{#N/A,#N/A,TRUE,"preg4";#N/A,#N/A,TRUE,"bazpr2000"}</definedName>
    <definedName name="se" localSheetId="1" hidden="1">{#N/A,#N/A,TRUE,"preg4";#N/A,#N/A,TRUE,"bazpr99"}</definedName>
    <definedName name="se" localSheetId="2" hidden="1">{#N/A,#N/A,TRUE,"preg4";#N/A,#N/A,TRUE,"bazpr99"}</definedName>
    <definedName name="se" localSheetId="3" hidden="1">{#N/A,#N/A,TRUE,"preg4";#N/A,#N/A,TRUE,"bazpr99"}</definedName>
    <definedName name="se" hidden="1">{#N/A,#N/A,TRUE,"preg4";#N/A,#N/A,TRUE,"bazpr99"}</definedName>
    <definedName name="Sel_Econ_Ind" localSheetId="10">#REF!</definedName>
    <definedName name="Sel_Econ_Ind" localSheetId="23">#REF!</definedName>
    <definedName name="Sel_Econ_Ind" localSheetId="24">#REF!</definedName>
    <definedName name="Sel_Econ_Ind" localSheetId="25">#REF!</definedName>
    <definedName name="Sel_Econ_Ind" localSheetId="29">#REF!</definedName>
    <definedName name="Sel_Econ_Ind" localSheetId="2">#REF!</definedName>
    <definedName name="Sel_Econ_Ind" localSheetId="30">#REF!</definedName>
    <definedName name="Sel_Econ_Ind">#REF!</definedName>
    <definedName name="sfdv" localSheetId="1" hidden="1">{#N/A,#N/A,TRUE,"preg4";#N/A,#N/A,TRUE,"bazpr2001"}</definedName>
    <definedName name="sfdv" localSheetId="2" hidden="1">{#N/A,#N/A,TRUE,"preg4";#N/A,#N/A,TRUE,"bazpr2001"}</definedName>
    <definedName name="sfdv" localSheetId="3" hidden="1">{#N/A,#N/A,TRUE,"preg4";#N/A,#N/A,TRUE,"bazpr2001"}</definedName>
    <definedName name="sfdv" hidden="1">{#N/A,#N/A,TRUE,"preg4";#N/A,#N/A,TRUE,"bazpr2001"}</definedName>
    <definedName name="Soobra_aj__skladirawe_i_vrski" localSheetId="10">#REF!</definedName>
    <definedName name="Soobra_aj__skladirawe_i_vrski" localSheetId="2">#REF!</definedName>
    <definedName name="Soobra_aj__skladirawe_i_vrski">#REF!</definedName>
    <definedName name="ss" localSheetId="1" hidden="1">{#N/A,#N/A,TRUE,"preg4";#N/A,#N/A,TRUE,"bazpr2001"}</definedName>
    <definedName name="ss" localSheetId="2" hidden="1">{#N/A,#N/A,TRUE,"preg4";#N/A,#N/A,TRUE,"bazpr2001"}</definedName>
    <definedName name="ss" localSheetId="3" hidden="1">{#N/A,#N/A,TRUE,"preg4";#N/A,#N/A,TRUE,"bazpr2001"}</definedName>
    <definedName name="ss" hidden="1">{#N/A,#N/A,TRUE,"preg4";#N/A,#N/A,TRUE,"bazpr2001"}</definedName>
    <definedName name="SSpogrupi">#REF!</definedName>
    <definedName name="t">#REF!</definedName>
    <definedName name="tabela" localSheetId="1" hidden="1">{#N/A,#N/A,TRUE,"preg4";#N/A,#N/A,TRUE,"bazpr99"}</definedName>
    <definedName name="tabela" localSheetId="2" hidden="1">{#N/A,#N/A,TRUE,"preg4";#N/A,#N/A,TRUE,"bazpr99"}</definedName>
    <definedName name="tabela" localSheetId="3" hidden="1">{#N/A,#N/A,TRUE,"preg4";#N/A,#N/A,TRUE,"bazpr99"}</definedName>
    <definedName name="tabela" hidden="1">{#N/A,#N/A,TRUE,"preg4";#N/A,#N/A,TRUE,"bazpr99"}</definedName>
    <definedName name="teo" localSheetId="1" hidden="1">{#N/A,#N/A,TRUE,"preg4";#N/A,#N/A,TRUE,"bazpr2001"}</definedName>
    <definedName name="teo" localSheetId="2" hidden="1">{#N/A,#N/A,TRUE,"preg4";#N/A,#N/A,TRUE,"bazpr2001"}</definedName>
    <definedName name="teo" localSheetId="3" hidden="1">{#N/A,#N/A,TRUE,"preg4";#N/A,#N/A,TRUE,"bazpr2001"}</definedName>
    <definedName name="teo" hidden="1">{#N/A,#N/A,TRUE,"preg4";#N/A,#N/A,TRUE,"bazpr2001"}</definedName>
    <definedName name="trd" localSheetId="1" hidden="1">{#N/A,#N/A,TRUE,"preg4";#N/A,#N/A,TRUE,"bazpr2001"}</definedName>
    <definedName name="trd" localSheetId="2" hidden="1">{#N/A,#N/A,TRUE,"preg4";#N/A,#N/A,TRUE,"bazpr2001"}</definedName>
    <definedName name="trd" localSheetId="3" hidden="1">{#N/A,#N/A,TRUE,"preg4";#N/A,#N/A,TRUE,"bazpr2001"}</definedName>
    <definedName name="trd" hidden="1">{#N/A,#N/A,TRUE,"preg4";#N/A,#N/A,TRUE,"bazpr2001"}</definedName>
    <definedName name="Trgovija_na_golemo_i_malo__popravka_na_motorni_vozila__motocikli_i_predmeti_za_li_na_upotreba_i_za_doma_instva" localSheetId="10">#REF!</definedName>
    <definedName name="Trgovija_na_golemo_i_malo__popravka_na_motorni_vozila__motocikli_i_predmeti_za_li_na_upotreba_i_za_doma_instva" localSheetId="2">#REF!</definedName>
    <definedName name="Trgovija_na_golemo_i_malo__popravka_na_motorni_vozila__motocikli_i_predmeti_za_li_na_upotreba_i_za_doma_instva">#REF!</definedName>
    <definedName name="UVOZ_DORABOTKI_99_TRBR" localSheetId="10">#REF!</definedName>
    <definedName name="UVOZ_DORABOTKI_99_TRBR" localSheetId="2">#REF!</definedName>
    <definedName name="UVOZ_DORABOTKI_99_TRBR" localSheetId="3">#REF!</definedName>
    <definedName name="UVOZ_DORABOTKI_99_TRBR">#REF!</definedName>
    <definedName name="UVOZ2000_10" localSheetId="10">#REF!</definedName>
    <definedName name="UVOZ2000_10" localSheetId="2">#REF!</definedName>
    <definedName name="UVOZ2000_10" localSheetId="3">#REF!</definedName>
    <definedName name="UVOZ2000_10">#REF!</definedName>
    <definedName name="UVOZ2000_10_27" localSheetId="10">#REF!</definedName>
    <definedName name="UVOZ2000_10_27" localSheetId="2">#REF!</definedName>
    <definedName name="UVOZ2000_10_27">#REF!</definedName>
    <definedName name="UVOZ2000_27" localSheetId="10">#REF!</definedName>
    <definedName name="UVOZ2000_27" localSheetId="2">#REF!</definedName>
    <definedName name="UVOZ2000_27">#REF!</definedName>
    <definedName name="UVOZ2001_27" localSheetId="10">#REF!</definedName>
    <definedName name="UVOZ2001_27" localSheetId="2">#REF!</definedName>
    <definedName name="UVOZ2001_27">#REF!</definedName>
    <definedName name="UVOZ2002_27" localSheetId="10">#REF!</definedName>
    <definedName name="UVOZ2002_27" localSheetId="2">#REF!</definedName>
    <definedName name="UVOZ2002_27">#REF!</definedName>
    <definedName name="UVOZ2003_27" localSheetId="10">#REF!</definedName>
    <definedName name="UVOZ2003_27" localSheetId="2">#REF!</definedName>
    <definedName name="UVOZ2003_27">#REF!</definedName>
    <definedName name="UVOZ98_10_27" localSheetId="10">[4]BAZA!#REF!</definedName>
    <definedName name="UVOZ98_10_27" localSheetId="2">[4]BAZA!#REF!</definedName>
    <definedName name="UVOZ98_10_27" localSheetId="3">[4]BAZA!#REF!</definedName>
    <definedName name="UVOZ98_10_27">[4]BAZA!#REF!</definedName>
    <definedName name="vnhjikjcd" localSheetId="1" hidden="1">{#N/A,#N/A,TRUE,"preg4";#N/A,#N/A,TRUE,"bazpr2000"}</definedName>
    <definedName name="vnhjikjcd" localSheetId="2" hidden="1">{#N/A,#N/A,TRUE,"preg4";#N/A,#N/A,TRUE,"bazpr2000"}</definedName>
    <definedName name="vnhjikjcd" localSheetId="3" hidden="1">{#N/A,#N/A,TRUE,"preg4";#N/A,#N/A,TRUE,"bazpr2000"}</definedName>
    <definedName name="vnhjikjcd" hidden="1">{#N/A,#N/A,TRUE,"preg4";#N/A,#N/A,TRUE,"bazpr2000"}</definedName>
    <definedName name="vtre" localSheetId="1" hidden="1">{#N/A,#N/A,TRUE,"preg4";#N/A,#N/A,TRUE,"bazpr2001"}</definedName>
    <definedName name="vtre" localSheetId="2" hidden="1">{#N/A,#N/A,TRUE,"preg4";#N/A,#N/A,TRUE,"bazpr2001"}</definedName>
    <definedName name="vtre" localSheetId="3" hidden="1">{#N/A,#N/A,TRUE,"preg4";#N/A,#N/A,TRUE,"bazpr2001"}</definedName>
    <definedName name="vtre" hidden="1">{#N/A,#N/A,TRUE,"preg4";#N/A,#N/A,TRUE,"bazpr2001"}</definedName>
    <definedName name="w">#REF!</definedName>
    <definedName name="wdxsdsf" localSheetId="1" hidden="1">{#N/A,#N/A,TRUE,"preg4";#N/A,#N/A,TRUE,"bazpr2000"}</definedName>
    <definedName name="wdxsdsf" localSheetId="2" hidden="1">{#N/A,#N/A,TRUE,"preg4";#N/A,#N/A,TRUE,"bazpr2000"}</definedName>
    <definedName name="wdxsdsf" localSheetId="3" hidden="1">{#N/A,#N/A,TRUE,"preg4";#N/A,#N/A,TRUE,"bazpr2000"}</definedName>
    <definedName name="wdxsdsf" hidden="1">{#N/A,#N/A,TRUE,"preg4";#N/A,#N/A,TRUE,"bazpr2000"}</definedName>
    <definedName name="wfr" localSheetId="1" hidden="1">{#N/A,#N/A,TRUE,"preg4";#N/A,#N/A,TRUE,"bazpr99"}</definedName>
    <definedName name="wfr" localSheetId="2" hidden="1">{#N/A,#N/A,TRUE,"preg4";#N/A,#N/A,TRUE,"bazpr99"}</definedName>
    <definedName name="wfr" localSheetId="3" hidden="1">{#N/A,#N/A,TRUE,"preg4";#N/A,#N/A,TRUE,"bazpr99"}</definedName>
    <definedName name="wfr" hidden="1">{#N/A,#N/A,TRUE,"preg4";#N/A,#N/A,TRUE,"bazpr99"}</definedName>
    <definedName name="wrn.PAZAR." localSheetId="1" hidden="1">{#N/A,#N/A,TRUE,"preg4";#N/A,#N/A,TRUE,"bazpr2001"}</definedName>
    <definedName name="wrn.PAZAR." localSheetId="2" hidden="1">{#N/A,#N/A,TRUE,"preg4";#N/A,#N/A,TRUE,"bazpr2001"}</definedName>
    <definedName name="wrn.PAZAR." localSheetId="3" hidden="1">{#N/A,#N/A,TRUE,"preg4";#N/A,#N/A,TRUE,"bazpr2001"}</definedName>
    <definedName name="wrn.PAZAR." hidden="1">{#N/A,#N/A,TRUE,"preg4";#N/A,#N/A,TRUE,"bazpr2001"}</definedName>
    <definedName name="wrn.pazar_1." localSheetId="1" hidden="1">{#N/A,#N/A,TRUE,"preg4";#N/A,#N/A,TRUE,"bazpr2003";#N/A,#N/A,TRUE,"preg4";#N/A,#N/A,TRUE,"bazpr2003";#N/A,#N/A,TRUE,"bazpr2003"}</definedName>
    <definedName name="wrn.pazar_1." localSheetId="2" hidden="1">{#N/A,#N/A,TRUE,"preg4";#N/A,#N/A,TRUE,"bazpr2003";#N/A,#N/A,TRUE,"preg4";#N/A,#N/A,TRUE,"bazpr2003";#N/A,#N/A,TRUE,"bazpr2003"}</definedName>
    <definedName name="wrn.pazar_1." localSheetId="3" hidden="1">{#N/A,#N/A,TRUE,"preg4";#N/A,#N/A,TRUE,"bazpr2003";#N/A,#N/A,TRUE,"preg4";#N/A,#N/A,TRUE,"bazpr2003";#N/A,#N/A,TRUE,"bazpr2003"}</definedName>
    <definedName name="wrn.pazar_1." hidden="1">{#N/A,#N/A,TRUE,"preg4";#N/A,#N/A,TRUE,"bazpr2003";#N/A,#N/A,TRUE,"preg4";#N/A,#N/A,TRUE,"bazpr2003";#N/A,#N/A,TRUE,"bazpr2003"}</definedName>
    <definedName name="wrn1.pazar." localSheetId="1" hidden="1">{#N/A,#N/A,TRUE,"preg4";#N/A,#N/A,TRUE,"bazpr99"}</definedName>
    <definedName name="wrn1.pazar." localSheetId="2" hidden="1">{#N/A,#N/A,TRUE,"preg4";#N/A,#N/A,TRUE,"bazpr99"}</definedName>
    <definedName name="wrn1.pazar." localSheetId="3" hidden="1">{#N/A,#N/A,TRUE,"preg4";#N/A,#N/A,TRUE,"bazpr99"}</definedName>
    <definedName name="wrn1.pazar." hidden="1">{#N/A,#N/A,TRUE,"preg4";#N/A,#N/A,TRUE,"bazpr99"}</definedName>
    <definedName name="z" localSheetId="1" hidden="1">{#N/A,#N/A,TRUE,"preg4";#N/A,#N/A,TRUE,"bazpr99"}</definedName>
    <definedName name="z" localSheetId="2" hidden="1">{#N/A,#N/A,TRUE,"preg4";#N/A,#N/A,TRUE,"bazpr99"}</definedName>
    <definedName name="z" localSheetId="3" hidden="1">{#N/A,#N/A,TRUE,"preg4";#N/A,#N/A,TRUE,"bazpr99"}</definedName>
    <definedName name="z" hidden="1">{#N/A,#N/A,TRUE,"preg4";#N/A,#N/A,TRUE,"bazpr99"}</definedName>
    <definedName name="zadolzenost" localSheetId="1" hidden="1">{#N/A,#N/A,TRUE,"preg4";#N/A,#N/A,TRUE,"bazpr2001"}</definedName>
    <definedName name="zadolzenost" localSheetId="2" hidden="1">{#N/A,#N/A,TRUE,"preg4";#N/A,#N/A,TRUE,"bazpr2001"}</definedName>
    <definedName name="zadolzenost" localSheetId="3" hidden="1">{#N/A,#N/A,TRUE,"preg4";#N/A,#N/A,TRUE,"bazpr2001"}</definedName>
    <definedName name="zadolzenost" hidden="1">{#N/A,#N/A,TRUE,"preg4";#N/A,#N/A,TRUE,"bazpr2001"}</definedName>
    <definedName name="Zemjodelstvo" localSheetId="10">#REF!</definedName>
    <definedName name="Zemjodelstvo" localSheetId="2">#REF!</definedName>
    <definedName name="Zemjodelstvo">#REF!</definedName>
    <definedName name="zz" localSheetId="1" hidden="1">{#N/A,#N/A,TRUE,"preg4";#N/A,#N/A,TRUE,"bazpr2000"}</definedName>
    <definedName name="zz" localSheetId="2" hidden="1">{#N/A,#N/A,TRUE,"preg4";#N/A,#N/A,TRUE,"bazpr2000"}</definedName>
    <definedName name="zz" localSheetId="3" hidden="1">{#N/A,#N/A,TRUE,"preg4";#N/A,#N/A,TRUE,"bazpr2000"}</definedName>
    <definedName name="zz" hidden="1">{#N/A,#N/A,TRUE,"preg4";#N/A,#N/A,TRUE,"bazpr2000"}</definedName>
    <definedName name="zzzz" localSheetId="1" hidden="1">{#N/A,#N/A,TRUE,"preg4";#N/A,#N/A,TRUE,"bazpr99"}</definedName>
    <definedName name="zzzz" localSheetId="2" hidden="1">{#N/A,#N/A,TRUE,"preg4";#N/A,#N/A,TRUE,"bazpr99"}</definedName>
    <definedName name="zzzz" localSheetId="3" hidden="1">{#N/A,#N/A,TRUE,"preg4";#N/A,#N/A,TRUE,"bazpr99"}</definedName>
    <definedName name="zzzz" hidden="1">{#N/A,#N/A,TRUE,"preg4";#N/A,#N/A,TRUE,"bazpr99"}</definedName>
  </definedNames>
  <calcPr calcId="125725"/>
</workbook>
</file>

<file path=xl/calcChain.xml><?xml version="1.0" encoding="utf-8"?>
<calcChain xmlns="http://schemas.openxmlformats.org/spreadsheetml/2006/main">
  <c r="M19" i="8"/>
  <c r="M20" s="1"/>
  <c r="I19"/>
  <c r="I20" s="1"/>
  <c r="E19"/>
  <c r="E20" s="1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J17"/>
  <c r="I17"/>
  <c r="H17"/>
  <c r="G17"/>
  <c r="F17"/>
  <c r="E17"/>
  <c r="D17"/>
  <c r="P16"/>
  <c r="P19" s="1"/>
  <c r="O16"/>
  <c r="O19" s="1"/>
  <c r="N16"/>
  <c r="N19" s="1"/>
  <c r="M16"/>
  <c r="L16"/>
  <c r="L19" s="1"/>
  <c r="K16"/>
  <c r="K19" s="1"/>
  <c r="J16"/>
  <c r="J19" s="1"/>
  <c r="I16"/>
  <c r="H16"/>
  <c r="H19" s="1"/>
  <c r="G16"/>
  <c r="G19" s="1"/>
  <c r="F16"/>
  <c r="F19" s="1"/>
  <c r="E16"/>
  <c r="D16"/>
  <c r="D19" s="1"/>
  <c r="P15"/>
  <c r="O15"/>
  <c r="N15"/>
  <c r="M15"/>
  <c r="L15"/>
  <c r="K15"/>
  <c r="J15"/>
  <c r="I15"/>
  <c r="H15"/>
  <c r="G15"/>
  <c r="F15"/>
  <c r="E15"/>
  <c r="D15"/>
  <c r="F23" l="1"/>
  <c r="F20"/>
  <c r="J23"/>
  <c r="J20"/>
  <c r="N23"/>
  <c r="N20"/>
  <c r="M21"/>
  <c r="D20"/>
  <c r="D21" s="1"/>
  <c r="D23"/>
  <c r="D24" s="1"/>
  <c r="H20"/>
  <c r="H23"/>
  <c r="L20"/>
  <c r="L23"/>
  <c r="P20"/>
  <c r="P23"/>
  <c r="I22"/>
  <c r="I21"/>
  <c r="G23"/>
  <c r="G20"/>
  <c r="K23"/>
  <c r="K20"/>
  <c r="O23"/>
  <c r="O20"/>
  <c r="E22"/>
  <c r="E21"/>
  <c r="E23"/>
  <c r="I23"/>
  <c r="M23"/>
  <c r="L287" i="1"/>
  <c r="J20" i="30"/>
  <c r="I20"/>
  <c r="H20"/>
  <c r="K19"/>
  <c r="K16"/>
  <c r="K15"/>
  <c r="K14"/>
  <c r="K13"/>
  <c r="K11"/>
  <c r="K18" s="1"/>
  <c r="K10"/>
  <c r="K17" s="1"/>
  <c r="K9"/>
  <c r="K8"/>
  <c r="G69" i="29"/>
  <c r="G68"/>
  <c r="G67"/>
  <c r="G66"/>
  <c r="G64"/>
  <c r="G63"/>
  <c r="G62"/>
  <c r="G61"/>
  <c r="G60"/>
  <c r="G59"/>
  <c r="G58"/>
  <c r="G57"/>
  <c r="G56"/>
  <c r="G54"/>
  <c r="G53"/>
  <c r="G52"/>
  <c r="G51"/>
  <c r="G50"/>
  <c r="G49"/>
  <c r="G48"/>
  <c r="G47"/>
  <c r="G46"/>
  <c r="G45"/>
  <c r="G43"/>
  <c r="G42"/>
  <c r="G41"/>
  <c r="G40"/>
  <c r="G39"/>
  <c r="G38"/>
  <c r="G37"/>
  <c r="G36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I25" i="8" l="1"/>
  <c r="I24"/>
  <c r="O22"/>
  <c r="O21"/>
  <c r="G22"/>
  <c r="G21"/>
  <c r="P25"/>
  <c r="P24"/>
  <c r="H25"/>
  <c r="H24"/>
  <c r="J22"/>
  <c r="J21"/>
  <c r="M25"/>
  <c r="M24"/>
  <c r="K25"/>
  <c r="K24"/>
  <c r="L22"/>
  <c r="L21"/>
  <c r="N25"/>
  <c r="N24"/>
  <c r="F25"/>
  <c r="F24"/>
  <c r="K22"/>
  <c r="K21"/>
  <c r="L25"/>
  <c r="L24"/>
  <c r="N22"/>
  <c r="N21"/>
  <c r="F22"/>
  <c r="F21"/>
  <c r="E25"/>
  <c r="E24"/>
  <c r="O25"/>
  <c r="O24"/>
  <c r="G25"/>
  <c r="G24"/>
  <c r="P22"/>
  <c r="P21"/>
  <c r="H22"/>
  <c r="H21"/>
  <c r="J25"/>
  <c r="J24"/>
  <c r="M22"/>
  <c r="K20" i="30"/>
  <c r="E8" i="27"/>
  <c r="G8"/>
  <c r="I8"/>
  <c r="E12"/>
  <c r="G12"/>
  <c r="I12"/>
  <c r="E13"/>
  <c r="G13"/>
  <c r="I13"/>
  <c r="E14"/>
  <c r="G14"/>
  <c r="I14"/>
  <c r="E15"/>
  <c r="G15"/>
  <c r="I15"/>
  <c r="E16"/>
  <c r="G16"/>
  <c r="I16"/>
  <c r="E17"/>
  <c r="G17"/>
  <c r="I17"/>
  <c r="E18"/>
  <c r="G18"/>
  <c r="I18"/>
  <c r="E19"/>
  <c r="G19"/>
  <c r="I19"/>
  <c r="E20"/>
  <c r="G20"/>
  <c r="I20"/>
  <c r="E21"/>
  <c r="G21"/>
  <c r="I21"/>
  <c r="E22"/>
  <c r="G22"/>
  <c r="I22"/>
  <c r="E23"/>
  <c r="G23"/>
  <c r="I23"/>
  <c r="E24"/>
  <c r="G24"/>
  <c r="I24"/>
  <c r="E25"/>
  <c r="G25"/>
  <c r="I25"/>
  <c r="E26"/>
  <c r="G26"/>
  <c r="I26"/>
  <c r="E28"/>
  <c r="G28"/>
  <c r="I28"/>
  <c r="E29"/>
  <c r="G29"/>
  <c r="I29"/>
  <c r="E30"/>
  <c r="G30"/>
  <c r="I30"/>
  <c r="E31"/>
  <c r="G31"/>
  <c r="I31"/>
  <c r="E32"/>
  <c r="G32"/>
  <c r="I32"/>
  <c r="E33"/>
  <c r="G33"/>
  <c r="I33"/>
  <c r="E34"/>
  <c r="G34"/>
  <c r="I34"/>
  <c r="E35"/>
  <c r="G35"/>
  <c r="I35"/>
  <c r="E36"/>
  <c r="G36"/>
  <c r="I36"/>
  <c r="E37"/>
  <c r="G37"/>
  <c r="I37"/>
  <c r="G43" i="26"/>
  <c r="E43"/>
  <c r="I42"/>
  <c r="G42"/>
  <c r="E42"/>
  <c r="I41"/>
  <c r="G41"/>
  <c r="E41"/>
  <c r="I39"/>
  <c r="G39"/>
  <c r="E39"/>
  <c r="I38"/>
  <c r="G38"/>
  <c r="E38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G29"/>
  <c r="K28"/>
  <c r="I28"/>
  <c r="G28"/>
  <c r="E28"/>
  <c r="I25"/>
  <c r="G25"/>
  <c r="E25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G18"/>
  <c r="E18"/>
  <c r="G17"/>
  <c r="E17"/>
  <c r="I16"/>
  <c r="G16"/>
  <c r="E16"/>
  <c r="I15"/>
  <c r="E15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K27" i="15" l="1"/>
  <c r="J27"/>
  <c r="I27"/>
  <c r="H27"/>
  <c r="G27"/>
  <c r="F27"/>
  <c r="E27"/>
  <c r="D27"/>
  <c r="C27"/>
  <c r="K15"/>
  <c r="J15"/>
  <c r="I15"/>
  <c r="H15"/>
  <c r="G15"/>
  <c r="F15"/>
  <c r="E15"/>
  <c r="D15"/>
  <c r="C15"/>
  <c r="AC45" i="12"/>
  <c r="AB45"/>
  <c r="AA45"/>
  <c r="Z45"/>
  <c r="Y45"/>
  <c r="X45"/>
  <c r="W45"/>
  <c r="AC44"/>
  <c r="AB44"/>
  <c r="AA44"/>
  <c r="Z44"/>
  <c r="Y44"/>
  <c r="X44"/>
  <c r="W44"/>
  <c r="AC43"/>
  <c r="AB43"/>
  <c r="AA43"/>
  <c r="Z43"/>
  <c r="Y43"/>
  <c r="X43"/>
  <c r="W43"/>
  <c r="AC42"/>
  <c r="AB42"/>
  <c r="AA42"/>
  <c r="Z42"/>
  <c r="Y42"/>
  <c r="X42"/>
  <c r="W42"/>
  <c r="AC41"/>
  <c r="AB41"/>
  <c r="AA41"/>
  <c r="Z41"/>
  <c r="Y41"/>
  <c r="X41"/>
  <c r="W41"/>
  <c r="AC40"/>
  <c r="AB40"/>
  <c r="AA40"/>
  <c r="Z40"/>
  <c r="Y40"/>
  <c r="X40"/>
  <c r="W40"/>
  <c r="AC39"/>
  <c r="AB39"/>
  <c r="AA39"/>
  <c r="Z39"/>
  <c r="Y39"/>
  <c r="X39"/>
  <c r="W39"/>
  <c r="AC38"/>
  <c r="AB38"/>
  <c r="AA38"/>
  <c r="Z38"/>
  <c r="Y38"/>
  <c r="X38"/>
  <c r="W38"/>
  <c r="AC37"/>
  <c r="AB37"/>
  <c r="AA37"/>
  <c r="Z37"/>
  <c r="Y37"/>
  <c r="X37"/>
  <c r="W37"/>
  <c r="AC36"/>
  <c r="AB36"/>
  <c r="AA36"/>
  <c r="Z36"/>
  <c r="Y36"/>
  <c r="X36"/>
  <c r="W36"/>
  <c r="AC35"/>
  <c r="AB35"/>
  <c r="AA35"/>
  <c r="Z35"/>
  <c r="Y35"/>
  <c r="X35"/>
  <c r="W35"/>
  <c r="AC34"/>
  <c r="AB34"/>
  <c r="AA34"/>
  <c r="Z34"/>
  <c r="Y34"/>
  <c r="X34"/>
  <c r="W34"/>
  <c r="AC33"/>
  <c r="AB33"/>
  <c r="AA33"/>
  <c r="Z33"/>
  <c r="Y33"/>
  <c r="X33"/>
  <c r="W33"/>
  <c r="AC32"/>
  <c r="AB32"/>
  <c r="AA32"/>
  <c r="Z32"/>
  <c r="Y32"/>
  <c r="X32"/>
  <c r="W32"/>
  <c r="AC31"/>
  <c r="AB31"/>
  <c r="AA31"/>
  <c r="Z31"/>
  <c r="Y31"/>
  <c r="X31"/>
  <c r="W31"/>
  <c r="AC30"/>
  <c r="AB30"/>
  <c r="AA30"/>
  <c r="Z30"/>
  <c r="Y30"/>
  <c r="X30"/>
  <c r="W30"/>
  <c r="AC29"/>
  <c r="AB29"/>
  <c r="AA29"/>
  <c r="Z29"/>
  <c r="Y29"/>
  <c r="X29"/>
  <c r="W29"/>
  <c r="AC28"/>
  <c r="AB28"/>
  <c r="AA28"/>
  <c r="Z28"/>
  <c r="Y28"/>
  <c r="X28"/>
  <c r="W28"/>
  <c r="AC27"/>
  <c r="AB27"/>
  <c r="AA27"/>
  <c r="Z27"/>
  <c r="Y27"/>
  <c r="X27"/>
  <c r="W27"/>
  <c r="AC26"/>
  <c r="AB26"/>
  <c r="AA26"/>
  <c r="Z26"/>
  <c r="Y26"/>
  <c r="X26"/>
  <c r="W26"/>
  <c r="AC25"/>
  <c r="AB25"/>
  <c r="AA25"/>
  <c r="Z25"/>
  <c r="Y25"/>
  <c r="X25"/>
  <c r="W25"/>
  <c r="AC24"/>
  <c r="AB24"/>
  <c r="AA24"/>
  <c r="Z24"/>
  <c r="Y24"/>
  <c r="X24"/>
  <c r="W24"/>
  <c r="AC23"/>
  <c r="AB23"/>
  <c r="AA23"/>
  <c r="Z23"/>
  <c r="Y23"/>
  <c r="X23"/>
  <c r="W23"/>
  <c r="AC22"/>
  <c r="AB22"/>
  <c r="AA22"/>
  <c r="Z22"/>
  <c r="Y22"/>
  <c r="X22"/>
  <c r="W22"/>
  <c r="AC21"/>
  <c r="AB21"/>
  <c r="AA21"/>
  <c r="Z21"/>
  <c r="Y21"/>
  <c r="X21"/>
  <c r="W21"/>
  <c r="AC20"/>
  <c r="AB20"/>
  <c r="AA20"/>
  <c r="Z20"/>
  <c r="Y20"/>
  <c r="X20"/>
  <c r="W20"/>
  <c r="AC19"/>
  <c r="AB19"/>
  <c r="AA19"/>
  <c r="Z19"/>
  <c r="Y19"/>
  <c r="X19"/>
  <c r="W19"/>
  <c r="AC18"/>
  <c r="AB18"/>
  <c r="AA18"/>
  <c r="Z18"/>
  <c r="Y18"/>
  <c r="X18"/>
  <c r="W18"/>
  <c r="AC17"/>
  <c r="AB17"/>
  <c r="AA17"/>
  <c r="Z17"/>
  <c r="Y17"/>
  <c r="X17"/>
  <c r="W17"/>
  <c r="AC16"/>
  <c r="AB16"/>
  <c r="AA16"/>
  <c r="Z16"/>
  <c r="Y16"/>
  <c r="X16"/>
  <c r="W16"/>
  <c r="AC15"/>
  <c r="AB15"/>
  <c r="AA15"/>
  <c r="Z15"/>
  <c r="Y15"/>
  <c r="X15"/>
  <c r="W15"/>
  <c r="AC14"/>
  <c r="AB14"/>
  <c r="AA14"/>
  <c r="Z14"/>
  <c r="Y14"/>
  <c r="X14"/>
  <c r="W14"/>
  <c r="AC13"/>
  <c r="AB13"/>
  <c r="AA13"/>
  <c r="Z13"/>
  <c r="Y13"/>
  <c r="X13"/>
  <c r="W13"/>
  <c r="AC12"/>
  <c r="AB12"/>
  <c r="AA12"/>
  <c r="Z12"/>
  <c r="Y12"/>
  <c r="X12"/>
  <c r="W12"/>
  <c r="AC11"/>
  <c r="AB11"/>
  <c r="AA11"/>
  <c r="Z11"/>
  <c r="Y11"/>
  <c r="X11"/>
  <c r="W11"/>
  <c r="AC10"/>
  <c r="AB10"/>
  <c r="AA10"/>
  <c r="Z10"/>
  <c r="Y10"/>
  <c r="X10"/>
  <c r="W10"/>
  <c r="AC9"/>
  <c r="AB9"/>
  <c r="AA9"/>
  <c r="Z9"/>
  <c r="Y9"/>
  <c r="X9"/>
  <c r="W9"/>
  <c r="K24" i="7" l="1"/>
  <c r="J24"/>
  <c r="I24"/>
  <c r="H24"/>
  <c r="G20"/>
  <c r="F20"/>
  <c r="E20"/>
  <c r="G16"/>
  <c r="F16"/>
  <c r="E16"/>
  <c r="G11"/>
  <c r="F11"/>
  <c r="E11"/>
  <c r="M11" i="6" l="1"/>
  <c r="O12"/>
  <c r="M13"/>
  <c r="O14"/>
  <c r="O8"/>
  <c r="M9"/>
  <c r="O10"/>
  <c r="M15"/>
  <c r="M8"/>
  <c r="O9"/>
  <c r="M10"/>
  <c r="O11"/>
  <c r="M12"/>
  <c r="O13"/>
  <c r="M14"/>
  <c r="O15"/>
  <c r="M16"/>
  <c r="N8"/>
  <c r="N9"/>
  <c r="N10"/>
  <c r="N11"/>
  <c r="N12"/>
  <c r="N13"/>
  <c r="N14"/>
  <c r="N15"/>
  <c r="N16"/>
  <c r="N17"/>
  <c r="O16"/>
  <c r="M17"/>
  <c r="O17"/>
</calcChain>
</file>

<file path=xl/sharedStrings.xml><?xml version="1.0" encoding="utf-8"?>
<sst xmlns="http://schemas.openxmlformats.org/spreadsheetml/2006/main" count="1946" uniqueCount="1071">
  <si>
    <t>БИЛАНС НА СОСТОЈБА - АКТИВА</t>
  </si>
  <si>
    <t>во милиони денари</t>
  </si>
  <si>
    <t>АКТИВА</t>
  </si>
  <si>
    <t>Група големи банки</t>
  </si>
  <si>
    <t>Група средни банки</t>
  </si>
  <si>
    <t>Група мали банки</t>
  </si>
  <si>
    <t>Вкупно</t>
  </si>
  <si>
    <t>Денарски парични средства</t>
  </si>
  <si>
    <t>Девизни парични средства</t>
  </si>
  <si>
    <t>Злато и други благородни метали</t>
  </si>
  <si>
    <t>Чекови и меници</t>
  </si>
  <si>
    <t>Задолжителна резерва и задолжителни депозити</t>
  </si>
  <si>
    <t>ФИНАНСИСКИ СРЕДСТВА ЗА ТРГУВАЊЕ</t>
  </si>
  <si>
    <t>Хартии од вредност и други финансиски инструменти во денари чувани за тргување</t>
  </si>
  <si>
    <t>Хартии од вредност и други финансиски инструменти во странска валута чувани за тргување</t>
  </si>
  <si>
    <t>Хартии од вредност и други финансиски инструменти во денари со валутна клаузула чувани за тргување</t>
  </si>
  <si>
    <t>ДЕРИВАТИ ЗА ТРГУВАЊЕ ПО ОБЈЕКТИВНА ВРЕДНОСТ</t>
  </si>
  <si>
    <t>Деривати за тргување по објективна вредност</t>
  </si>
  <si>
    <t>ФИНАНСИСКИ СРЕДСТВА ПО ОБЈЕКТИВНА ВРЕДНОСТ ПРЕКУ БИЛАНСОТ НА УСПЕХ</t>
  </si>
  <si>
    <t>Denar securities and other financial instruments designated at fair value through profit and loss</t>
  </si>
  <si>
    <t>Foreign currency securities and other financial instruments designated at fair value through profit and loss</t>
  </si>
  <si>
    <t>Denar securities and other financial instruments with FX clause designated at fair value through profit and loss</t>
  </si>
  <si>
    <t>Denar loans and receivables designated at fair value through profit and loss</t>
  </si>
  <si>
    <t>Denar loans and receivables with FX clause designated at fair value through profit and loss</t>
  </si>
  <si>
    <t>Foreign currency loans and receivables designated at fair value through profit and loss</t>
  </si>
  <si>
    <t>ВГРАДЕНИ ДЕРИВАТИ И ДЕРИВАТНИ СРЕДСТВА ЧУВАНИ ЗА УПРАВУВАЊЕ СО РИЗИК</t>
  </si>
  <si>
    <t>Denar derivatives</t>
  </si>
  <si>
    <t>Derivatives held for hedging</t>
  </si>
  <si>
    <t>Embedded derivatives</t>
  </si>
  <si>
    <t>Foreign currency derivatives</t>
  </si>
  <si>
    <t>Denar derivatives with FX clause</t>
  </si>
  <si>
    <t>ФИНАНСИСКИ СРЕДСТВА ЧУВАНИ ДО ДОСТАСУВАЊЕ</t>
  </si>
  <si>
    <t>Money market instruments held-to -maturity issued by nonfinancial companies</t>
  </si>
  <si>
    <t>Инструменти на пазарот на пари чувани до достасување издадени од државата</t>
  </si>
  <si>
    <t>Инструменти на пазарот на пари чувани до достасување издадени од централната банка</t>
  </si>
  <si>
    <t>Money market instruments held-to -maturity issued by other financial institutions</t>
  </si>
  <si>
    <t>Money market instruments held-to -maturity issued by non-residents</t>
  </si>
  <si>
    <t>Other debt instruments held-to-maturity issued by private and public nonfinancial institutions</t>
  </si>
  <si>
    <t>Останати должнички инструменти чувани до достасување издадени од државата</t>
  </si>
  <si>
    <t>Other debt instruments held-to-maturity issued by central bank</t>
  </si>
  <si>
    <t>Other debt instruments held-to-maturity issued by banks and saving houses</t>
  </si>
  <si>
    <t>Other debt instruments held-to-maturity issued by other financial institutions</t>
  </si>
  <si>
    <t>Other debt instruments held-to-maturity issued by non-residents</t>
  </si>
  <si>
    <t>ФИНАНСИСКИ СРЕДСТВА РАСПОЛОЖЛИВИ ЗА ПРОДАЖБА</t>
  </si>
  <si>
    <t>Money market instruments available for sale issued by nonfinancial institutions</t>
  </si>
  <si>
    <t>Инструменти на пазарот на пари расположливи за продажба издадени од државата</t>
  </si>
  <si>
    <t>Инструменти на пазарот на пари расположливи за продажба издадени од централната банка</t>
  </si>
  <si>
    <t>Money market instruments available for sale issued by banks and saving houses</t>
  </si>
  <si>
    <t>Money market instruments available for sale issued by other financial institutions</t>
  </si>
  <si>
    <t>Money market instruments available for sale issued by non-residents</t>
  </si>
  <si>
    <t>Останати должнички инструменти расположливи за продажба издадени од нефинансиски институции</t>
  </si>
  <si>
    <t>Останати должнички инструменти расположливи за продажба издадени од државата</t>
  </si>
  <si>
    <t>Other debt instruments available for sale issued by central bank</t>
  </si>
  <si>
    <t>Other debt instruments available for sale issued by banks and saving houses</t>
  </si>
  <si>
    <t>Останати должнички инструменти расположливи за продажба издадени од останати финансиски друштва</t>
  </si>
  <si>
    <t>Other debt instruments available for sale issued by non-residents</t>
  </si>
  <si>
    <t>Сопственички инструменти расположливи за продажба издадени од нефинансиски друштва</t>
  </si>
  <si>
    <t>Сопственички инструменти расположливи за продажба издадени од банки и штедилници</t>
  </si>
  <si>
    <t>Сопственички инструменти расположливи за продажба издадени од останати финансиски друштва</t>
  </si>
  <si>
    <t>Сопственички инструменти расположливи за продажба издадени од нерезиденти</t>
  </si>
  <si>
    <t>Other issued instruments available for sale</t>
  </si>
  <si>
    <t>ПЛАСМАНИ КАЈ ЦЕНТРАЛНАТА БАНКА</t>
  </si>
  <si>
    <t>Repurchase agreement with central bank</t>
  </si>
  <si>
    <t>Deposits with the central bank</t>
  </si>
  <si>
    <t>Financial lease receivables from central bank central bank</t>
  </si>
  <si>
    <t>Accumulated amortization of placements with central bank</t>
  </si>
  <si>
    <t>Impairment (provisions) of placements with the central bank</t>
  </si>
  <si>
    <t>ПЛАСМАНИ ВО ФИНАНСИСКИ ДРУШТВА</t>
  </si>
  <si>
    <t>Сметки кај домашните банки</t>
  </si>
  <si>
    <t>Accumulated amortization of accounts with domestic banks</t>
  </si>
  <si>
    <t>Исправка на вредноста на сметки кај домашните банки</t>
  </si>
  <si>
    <t>unrealised</t>
  </si>
  <si>
    <t>Сметки кај странските банки</t>
  </si>
  <si>
    <t>Исправка на вредноста на сметки кај странските банки</t>
  </si>
  <si>
    <t>Deposits at saving houses (net)</t>
  </si>
  <si>
    <t>Deposits at saving houses</t>
  </si>
  <si>
    <t>Accumulated amortization of deposits at saving houses</t>
  </si>
  <si>
    <t>Impairment (provisions) of deposits at saving houses</t>
  </si>
  <si>
    <t xml:space="preserve">Депозити во нерезиденти-финансиски друштва </t>
  </si>
  <si>
    <t>Accumulated amortization of deposits at financial institutions-non-residents</t>
  </si>
  <si>
    <t>Impairment (provisions) of deposits at financial institutions-non-residents</t>
  </si>
  <si>
    <t>Кредити на домашните банки</t>
  </si>
  <si>
    <t>Accumulated amortization of loans to domestic banks</t>
  </si>
  <si>
    <t>Исправка на вредноста (оштетување на средствата) на кредитите на домашните банки</t>
  </si>
  <si>
    <t>Кредити на штедилниците</t>
  </si>
  <si>
    <t>Исправка на вредноста (оштетување на средствата) на кредитите на штедилниците</t>
  </si>
  <si>
    <t>Кредити на друштва за осигурување</t>
  </si>
  <si>
    <t>Акумулирана амортизација на кредити на друштва за осигурување</t>
  </si>
  <si>
    <t>Исправка на вредноста (оштетување на средствата) на кредитите на друштва за осигурување</t>
  </si>
  <si>
    <t>Кредити на пензиски фондови</t>
  </si>
  <si>
    <t>Accumulated amortization of loans to pension funds</t>
  </si>
  <si>
    <t>Исправка на вредност (оштетување на средствата) на кредитите на пензиските фондови</t>
  </si>
  <si>
    <t>Кредити на други финансиски друштва</t>
  </si>
  <si>
    <t>Акумулирана амортизација на кредити на други финансиски друштва</t>
  </si>
  <si>
    <t>Исправка на вредноста (оштетување на средствата) на кредитите на други финансиски друштва</t>
  </si>
  <si>
    <t>Кредити на финансиските друштва - нерезиденти</t>
  </si>
  <si>
    <t>Accumulated amortization of loans to financial institutions - non-residents</t>
  </si>
  <si>
    <t>Factoring and forfeiting receivables from banks (net)</t>
  </si>
  <si>
    <t>Factoring and forfeiting receivables from banks</t>
  </si>
  <si>
    <t>Accumulated amortization of factoring and forfeiting receivables from banks</t>
  </si>
  <si>
    <t>Impairment (provisions) of factoring and forfeiting receivables from banks</t>
  </si>
  <si>
    <t>Factoring and forfeiting receivables from saving houses (net)</t>
  </si>
  <si>
    <t>Factoring and forfeiting receivables from saving houses</t>
  </si>
  <si>
    <t>Accumulated amortization of factoring and forfeiting receivables from saving houses</t>
  </si>
  <si>
    <t>Impairment (provisions) of factoring and forfeiting receivables from saving houses</t>
  </si>
  <si>
    <t>Factoring and forfeiting receivables from insurance companies (net)</t>
  </si>
  <si>
    <t>Factoring and forfeiting receivables from insurance companies</t>
  </si>
  <si>
    <t>Accumulated amortization of factoring and forfeiting receivables from insurance companies</t>
  </si>
  <si>
    <t>Impairment (provisions) of factoring and forfeiting receivables from insurance companies</t>
  </si>
  <si>
    <t>Factoring and forfeiting receivables from pension funds (net)</t>
  </si>
  <si>
    <t>Factoring and forfeiting receivables from pension funds</t>
  </si>
  <si>
    <t>Accumulated amortization of factoring and forfeiting receivables from pension funds</t>
  </si>
  <si>
    <t>Impairment (provisions) of factoring and forfeiting receivables from pension funds</t>
  </si>
  <si>
    <t>Factoring and forfeiting receivables from other financial institutions (net)</t>
  </si>
  <si>
    <t>Factoring and forfeiting receivables from other financial institutions</t>
  </si>
  <si>
    <t>Accumulated amortization of factoring and forfeiting receivables from other financial institutions</t>
  </si>
  <si>
    <t>Impairment (provisions) of factoring and forfeiting receivables from other financial institutions</t>
  </si>
  <si>
    <t>Акумулирана амортизација на откупените побарувања (факторинг и форфетинг) од нерезиденти - финансиски друштва</t>
  </si>
  <si>
    <t>Исправка на вредноста (оштетување на средствата) на побарувањата по откупени побарувања (факторинг и форфетинг) од нерезиденти финансиски друштва</t>
  </si>
  <si>
    <t>Financial lease receivables from banks (net)</t>
  </si>
  <si>
    <t>Financial lease receivables from banks</t>
  </si>
  <si>
    <t>Impairment (provisions) of financial lease receivables from banks</t>
  </si>
  <si>
    <t>Financial lease receivables from saving houses (net)</t>
  </si>
  <si>
    <t>Financial lease receivables from saving houses</t>
  </si>
  <si>
    <t>Impairment (provisions) of financial lease receivables from saving houses</t>
  </si>
  <si>
    <t>Financial lease receivables from insurance companies (net)</t>
  </si>
  <si>
    <t>Financial lease receivables from insurance companies</t>
  </si>
  <si>
    <t>Impairment (provisions) of financial lease receivables from insurance companies</t>
  </si>
  <si>
    <t>Financial lease receivables from pension funds (net)</t>
  </si>
  <si>
    <t>Financial lease receivables from pension funds</t>
  </si>
  <si>
    <t>Impairment (provisions) of financial lease receivables from pension funds</t>
  </si>
  <si>
    <t>Financial lease receivables from other financial institutions (net)</t>
  </si>
  <si>
    <t>Financial lease receivables from other financial institutions</t>
  </si>
  <si>
    <t>Impairment (provisions) of financial lease receivables from other financial institutions</t>
  </si>
  <si>
    <t>Financial lease receivables from financial institutions - non residents (net)</t>
  </si>
  <si>
    <t>Financial lease receivables from financial institutions - non residents</t>
  </si>
  <si>
    <t>Impairment (provisions) of financial lease receivables from financial institutions - non residents</t>
  </si>
  <si>
    <t xml:space="preserve">Receivables due to payments made to backing guarantees of securities and guarantees  </t>
  </si>
  <si>
    <t xml:space="preserve">Receivables due to payments made to backing guarantees of securities and guarantees of non-residents  </t>
  </si>
  <si>
    <t>Overdrafts of financial institutions (net)</t>
  </si>
  <si>
    <t>Overdrafts of financial institutions</t>
  </si>
  <si>
    <t>Impairment (provisions) of overdrafts of financial institutions</t>
  </si>
  <si>
    <t>Негативни салда по тековни сметки на финансиските друштва - нерезиденти</t>
  </si>
  <si>
    <t>Impairment (provisions) of overdrafts of financial institutions - non-residents</t>
  </si>
  <si>
    <t>Subordinated deposits and hybrid capital instruments</t>
  </si>
  <si>
    <t>Сомнителни и спорни побарувања од финансиските друштва</t>
  </si>
  <si>
    <t>ПЛАСМАНИ ВО НЕФИНАНСИСКИТЕ СУБЈЕКТИ</t>
  </si>
  <si>
    <t>Кредити на нефинансиските друштва</t>
  </si>
  <si>
    <t>Акумулирана амортизација на кредитите на нефинансиските друштва</t>
  </si>
  <si>
    <t>Исправка на вредноста на кредитите на нефинансиските друштва</t>
  </si>
  <si>
    <t>Кредити на секторот „држава“</t>
  </si>
  <si>
    <t>Impairment (provisions) of loans to sector - state</t>
  </si>
  <si>
    <t>Кредити на непрофитните институции коишто им служат на домаќинствата</t>
  </si>
  <si>
    <t>Исправка на вредноста на кредитите на непрофитните институции коишто им служат на домаќинствата</t>
  </si>
  <si>
    <t>Кредити на домаќинствата</t>
  </si>
  <si>
    <t>Акумулирана амортизација на кредитите на домаќинствата</t>
  </si>
  <si>
    <t>Исправка на вредноста на кредитите на домаќинствата</t>
  </si>
  <si>
    <t>Побарувања за плаќања извршени по дадени авали на хартии од вредност и гаранции</t>
  </si>
  <si>
    <t>Исправка на вредноста на побарувањата за плаќања извршени по дадени авали на хартии од вредност и гаранции</t>
  </si>
  <si>
    <t>Акумулирана амортизација на побарувања по откупени побарувања (факторинг и форфетирање) од нефинансиските субјекти</t>
  </si>
  <si>
    <t>Impairment (provisions) of factoring and forfeiting receivables from nonfinancial institutions</t>
  </si>
  <si>
    <t>Factoring and forfeiting receivables from sector- state (net)</t>
  </si>
  <si>
    <t>Factoring and forfeiting receivables from sector- state</t>
  </si>
  <si>
    <t>Accumulated amortization of factoring and forfeiting receivables from sector- state</t>
  </si>
  <si>
    <t>Impairment (provisions) of factoring and forfeiting receivables from sector- state</t>
  </si>
  <si>
    <t>Financial lease receivables from nonfinancial institutions (net)</t>
  </si>
  <si>
    <t>Financial lease receivables from nonfinancial institutions</t>
  </si>
  <si>
    <t>Impairment (provisions) of financial lease receivables from nonfinancial institutions</t>
  </si>
  <si>
    <t>Financial lease receivables from sector - state (net)</t>
  </si>
  <si>
    <t>Financial lease receivables from sector - state</t>
  </si>
  <si>
    <t>Impairment (provisions) of financial lease receivables from sector - state</t>
  </si>
  <si>
    <t>Financial lease receivables from non-profit institutions serving households (net)</t>
  </si>
  <si>
    <t>Financial lease receivables from non-profit institutions serving households</t>
  </si>
  <si>
    <t>Impairment (provisions) of financial lease receivables from non-profit institutions serving households</t>
  </si>
  <si>
    <t>Побарувања по финансиски лизинг од домаќинствата</t>
  </si>
  <si>
    <t>Impairment (provisions) of financial lease receivables from households</t>
  </si>
  <si>
    <t>Пласмани во нефинансиските друштва - нерезиденти</t>
  </si>
  <si>
    <t>Акумулирана амортизација на кредитите на нефинансиските друштва - нерезиденти</t>
  </si>
  <si>
    <t>Исправка на вредноста на кредитите на нефинансиските друштва - нерезиденти</t>
  </si>
  <si>
    <t>Placements to sector - state - non-residents (net)</t>
  </si>
  <si>
    <t>Placements to sector - state - non-residents</t>
  </si>
  <si>
    <t>Accumulated amortization of placements to sector - state - non-residents</t>
  </si>
  <si>
    <t>Impairment (provisions) of placements to sector - state - non-residents</t>
  </si>
  <si>
    <t>Placements to non-profit institutions serving households - non-residents (net)</t>
  </si>
  <si>
    <t>Placements to non-profit institutions serving households - non-residents</t>
  </si>
  <si>
    <t>Accumulated amortization of placements to non-profit institutions serving households - non-residents</t>
  </si>
  <si>
    <t>Impairment (provisions) of placements to non-profit institutions serving households - non-residents</t>
  </si>
  <si>
    <t>Пласмани на домаќинствата - нерезиденти</t>
  </si>
  <si>
    <t>Accumulated amortization of placements to households - non-residents</t>
  </si>
  <si>
    <t>Impairment (provisions) of placements to households - non-residents</t>
  </si>
  <si>
    <t>Overdrafts of non-residents (net)</t>
  </si>
  <si>
    <t>Overdrafts of non-residents</t>
  </si>
  <si>
    <t>Impairment (provisions) of overdrafts of non-residents</t>
  </si>
  <si>
    <t>Сомнителни и спорни побарувања од нефинансиските друштва</t>
  </si>
  <si>
    <t>Исправка на вредноста (оштетување на средствата) на сомнителните и спорни побарувања на нефинансиските друштва</t>
  </si>
  <si>
    <t>Групна исправка на вредноста на портфолиото на мали кредити</t>
  </si>
  <si>
    <t xml:space="preserve">Групна исправка на вредноста на поединечно значајните изложености коишто не се оштетени на поединечна основа </t>
  </si>
  <si>
    <t>ПОБАРУВАЊА ВРЗ ОСНОВА НА КАМАТИ</t>
  </si>
  <si>
    <t xml:space="preserve">Побарувања врз основа на камати од кредити и пласмани во денари </t>
  </si>
  <si>
    <t>Побарувања врз основа на камати од кредити и пласмани во странска валута</t>
  </si>
  <si>
    <t>Побарувања врз основа на камати од кредити и пласмани во денари со валутна калузула</t>
  </si>
  <si>
    <t>Побарувања врз основа на камати од хартии од вредност во денари</t>
  </si>
  <si>
    <t>Побарувања врз основа на камати од хартии од вредност во странска валута</t>
  </si>
  <si>
    <t>Побарувања врз основа на камати од хартии од вредност во денари со валутна клаузула</t>
  </si>
  <si>
    <t>Побарувања врз основа на камати на други инструменти</t>
  </si>
  <si>
    <t>Побарувања врз основа на камати на депозити во денари</t>
  </si>
  <si>
    <t>Побарувања врз основа на камати на депозити во странска валута</t>
  </si>
  <si>
    <t>Побарувања врз основа на камати на депозити во денари со валутна клаузула</t>
  </si>
  <si>
    <t>Suspicious and contested claims of interest receivables</t>
  </si>
  <si>
    <t>ВЛОЖУВАЊА ВО ПРИДРУЖЕНИ ДРУШТВА, ПОДРУЖНИЦИ И ЗАЕДНИЧКИ ВЛОЖУВАЊА</t>
  </si>
  <si>
    <t>Вложувања во придружени друштва</t>
  </si>
  <si>
    <t>Вложувања во подружници</t>
  </si>
  <si>
    <t>Investments in joint ventures</t>
  </si>
  <si>
    <t>ОСТАНАТА АКТИВА</t>
  </si>
  <si>
    <t>Побарувања врз основа на провизии и надоместоци</t>
  </si>
  <si>
    <t>Сомнителни и спорни побарувања врз основа на провизии и надоместоци</t>
  </si>
  <si>
    <t>Нето комисионо работење</t>
  </si>
  <si>
    <t>Одложени даночни средства</t>
  </si>
  <si>
    <t>Други средства</t>
  </si>
  <si>
    <t>Побарувања од купувачи и други побарувања</t>
  </si>
  <si>
    <t>Одложени приходи, однапред платени трошоци и привремени сметки</t>
  </si>
  <si>
    <t>ПРЕЗЕМЕНИ СРЕДСТВА ВРЗ ОСНОВА НА НЕНАПЛАТЕНИ ПОБАРУВАЊА</t>
  </si>
  <si>
    <t>Преземени средства врз основа на ненаплатени побарувања</t>
  </si>
  <si>
    <t>Оштетување на преземените средства врз основа на ненаплатени побарувања</t>
  </si>
  <si>
    <t>НЕМАТЕРИЈАЛНИ СРЕДСТВА</t>
  </si>
  <si>
    <t>Основачки вложувања</t>
  </si>
  <si>
    <t>Патенти, лиценци и концесии</t>
  </si>
  <si>
    <t>Софтвер</t>
  </si>
  <si>
    <t>Goodwill</t>
  </si>
  <si>
    <t>Други права</t>
  </si>
  <si>
    <t>Акумулирана амортизација на нематеријалните средства</t>
  </si>
  <si>
    <t>Impairment of intangible assets</t>
  </si>
  <si>
    <t>ОСНОВНИ СРЕДСТВА (НЕДВИЖНОСТ И ОПРЕМА)</t>
  </si>
  <si>
    <t>Земјиште</t>
  </si>
  <si>
    <t>Градежни објекти</t>
  </si>
  <si>
    <t>Опрема</t>
  </si>
  <si>
    <t>Други ставки на недвижност и опрема</t>
  </si>
  <si>
    <t>Недвижности и опрема во подготовка</t>
  </si>
  <si>
    <t>Акумулирана амортизација на основните средства</t>
  </si>
  <si>
    <t>Оштетување на недвижностите и опремата</t>
  </si>
  <si>
    <t>НЕТЕКОВНИ СРЕДСТВА КОИШТО СЕ ЧУВААТ ЗА ПРОДАЖБА</t>
  </si>
  <si>
    <t>Набавна вредност на нетековните средства коишто се чуваат за продажба</t>
  </si>
  <si>
    <t>Impairment of non current assets held for sale</t>
  </si>
  <si>
    <t>КОМИСИСКО РАБОТЕЊЕ</t>
  </si>
  <si>
    <t>Останати приходи врз основа на работење во име и за сметка на други</t>
  </si>
  <si>
    <t>ВКУПНА АКТИВА</t>
  </si>
  <si>
    <t>БИЛАНС НА СОСТОЈБА - ПАСИВА</t>
  </si>
  <si>
    <t>ПАСИВА</t>
  </si>
  <si>
    <t xml:space="preserve">ОБВРСКИ ЗА ТРГУВАЊЕ И ФИНАНСИСКИ ОБВРСКИ ПО ОБЈЕКТИВНА ВРЕДНОСТ ПРЕКУ БИЛАНСОТ НА УСПЕХ ОПРЕДЕЛЕНИ КАКО ТАКВИ ПРИ ПОЧЕТНОТО ПРИЗНАВАЊЕ </t>
  </si>
  <si>
    <t>Denar financial liabilities designated at fair value through profit and loss</t>
  </si>
  <si>
    <t>Foreign currency financial liabilities designated at fair value through profit and loss</t>
  </si>
  <si>
    <t>Denar derivatives held for trading</t>
  </si>
  <si>
    <t>Деривати во странска валута чувани за тргување</t>
  </si>
  <si>
    <t>Denar derivatives with FX clause held for trading</t>
  </si>
  <si>
    <t>ДЕРИВАТНИ ОБВРСКИ ЧУВАНИ ЗА УПРАВУВАЊЕ СО РИЗИК</t>
  </si>
  <si>
    <t>2a</t>
  </si>
  <si>
    <t xml:space="preserve">Denar derivatives </t>
  </si>
  <si>
    <t>2c</t>
  </si>
  <si>
    <t xml:space="preserve">Denar derivatives with FX clause </t>
  </si>
  <si>
    <t>Deposits of central bank</t>
  </si>
  <si>
    <t>Депозити на домашните банки</t>
  </si>
  <si>
    <t>Депозити на штедилниците</t>
  </si>
  <si>
    <t>Депозити на осигурителните друштва</t>
  </si>
  <si>
    <t>Депозити на други финансиски друштва</t>
  </si>
  <si>
    <t>Депозити на финансиските друштва - нерезиденти</t>
  </si>
  <si>
    <t>Ограничени депозити и други депозити на финансиските друштва</t>
  </si>
  <si>
    <t>ДЕПОЗИТИ ПО ВИДУВАЊЕ НА НЕФИНАНСИСКИТЕ ДРУШТВА</t>
  </si>
  <si>
    <t>Тековни сметки и депозити по видување на нефинансиските друштва во денари</t>
  </si>
  <si>
    <t>Тековни сметки и депозити по видување на секторот „држава“ во денари</t>
  </si>
  <si>
    <t>Тековни сметки и депозити по видување на непрофитните институции коишто им служат на домаќинствата во денари</t>
  </si>
  <si>
    <t>Тековни сметки и депозити по видување на домаќинствата во денари</t>
  </si>
  <si>
    <t>Тековни сметки и депозити по видување на нерезиденти во денари</t>
  </si>
  <si>
    <t>Тековни сметки и депозити по видување на нефинансиските друштва во странска валута</t>
  </si>
  <si>
    <t>Тековни сметки и депозити по видување на секторот „држава“ во странска валута</t>
  </si>
  <si>
    <t>Тековни сметки и депозити по видување на непрофитните институции коишто им служат на домаќинствата во странска валута</t>
  </si>
  <si>
    <t>Тековни сметки и депозити по видување на домаќинствата во странска валута</t>
  </si>
  <si>
    <t>Тековни сметки и депозити по видување на нерезиденти во странска валута</t>
  </si>
  <si>
    <t>Denar sight deposits with FX clause of nonfinancial entities</t>
  </si>
  <si>
    <t>Ограничени депозити и други депозити на нефинансиските субјекти</t>
  </si>
  <si>
    <t>КРАТКОРОЧНИ ДЕПОЗИТИ НА НЕФИНАНСИСКИТЕ ДРУШТВА</t>
  </si>
  <si>
    <t>Денарски краткорочни депозити на нефинансиските друштва</t>
  </si>
  <si>
    <t>Денарски краткорочни депозити на секторот „држава“</t>
  </si>
  <si>
    <t>Денарски краткорочни депозити на непрофитните институции коишто им служат на домаќинствата</t>
  </si>
  <si>
    <t>Денарски краткорочни депозити на домаќинствата</t>
  </si>
  <si>
    <t>Денарски краткорочни депозити на нерезиденти - нефинансиски субјекти</t>
  </si>
  <si>
    <t>Краткорочни депозити во странска валута на нефинансиските друштва</t>
  </si>
  <si>
    <t>Foreign currency short term deposits of sector - state</t>
  </si>
  <si>
    <t>Краткорочни депозити во странска валута на непрофитните институции коишто им служат на домаќинствата</t>
  </si>
  <si>
    <t>Краткорочни депозити во странска валута на домаќинствата</t>
  </si>
  <si>
    <t>Краткорочни депозити во странска валута на нерезиденти - нефинансиски субјекти</t>
  </si>
  <si>
    <t>Денарски краткорочни депозити со валутна клаузула на нефинансиските друштва</t>
  </si>
  <si>
    <t>FX indexed short term deposits of sector - state</t>
  </si>
  <si>
    <t>Денарски краткорочни депозити со валутна клаузула на непрофитните институции коишто им служат на домаќинствата</t>
  </si>
  <si>
    <t>Денарски краткорочни депозити со валутна клаузула на домаќинствата</t>
  </si>
  <si>
    <t>Денарски краткорочни депозити со валутна клаузула на нерезиденти - нефинансиски субјекти</t>
  </si>
  <si>
    <t>Ограничени депозити на нефинансиските субјекти до една година</t>
  </si>
  <si>
    <t>ДОЛГОРОЧНИ ДЕПОЗИТИ НА НЕФИНАНСИСКИТЕ  ДРУШТВА</t>
  </si>
  <si>
    <t>Денарски долгорочни депозити на нефинансиските друштва</t>
  </si>
  <si>
    <t>Denar long term deposits of sector - state</t>
  </si>
  <si>
    <t>Денарски долгорочни депозити на непрофитните институции коишто им служат на домаќинствата</t>
  </si>
  <si>
    <t>Денарски долгорочни депозити на домаќинствата</t>
  </si>
  <si>
    <t>Денарски долгорочни депозити на нерезиденти - нефинансиски субјекти</t>
  </si>
  <si>
    <t>Долгорочни депозити во странска валута на нефинансиските друштва</t>
  </si>
  <si>
    <t>Foreign currency long term deposits of sector - state</t>
  </si>
  <si>
    <t>Долгорочни депозити  во странска валута на непрофитните институции коишто им служат на домаќинствата</t>
  </si>
  <si>
    <t>Долгорочни депозити во странска валута на домаќинствата</t>
  </si>
  <si>
    <t>Долгорочни депозити во странска валута на нерезиденти - нефинансиски субјекти</t>
  </si>
  <si>
    <t>Денарски долгорочни депозити со валутна клаузула на нефинансиските друштва</t>
  </si>
  <si>
    <t>FX indexed long term deposits of sector - state</t>
  </si>
  <si>
    <t>Денарски долгорочни депозити со валутна клаузула на непрофитните институции коишто им служат на домаќинствата</t>
  </si>
  <si>
    <t>Денарски долгорочни депозити со валутна клаузула на домаќинствата</t>
  </si>
  <si>
    <t>Denar long term deposits with FX clause of nonfinancial entities - non-residents</t>
  </si>
  <si>
    <t>Ограничени депозити на нефинансиски субјекти над една година</t>
  </si>
  <si>
    <t>ИЗДАДЕНИ ДОЛЖНИЧКИ ХАРТИИ ОД ВРЕДНОСТ</t>
  </si>
  <si>
    <t>Certificates of deposits in issue</t>
  </si>
  <si>
    <t>Commercial papers in issue</t>
  </si>
  <si>
    <t>Other denar debt securities in issue</t>
  </si>
  <si>
    <t>Other FX indexed debt securities in issue</t>
  </si>
  <si>
    <t>Repurchase agreement payables</t>
  </si>
  <si>
    <t>8h</t>
  </si>
  <si>
    <t>Financial lease payables to non-residents</t>
  </si>
  <si>
    <t>КОМПОНЕНТА НА ОБВРСКИ ВРЗ ОСНОВА НА ХИБРИДНИ ИНСТРУМЕНТИ</t>
  </si>
  <si>
    <t>Liability component of denar hybrid instruments</t>
  </si>
  <si>
    <t>Компонента на обврските врз основа на хибридни инструменти во странска валута</t>
  </si>
  <si>
    <t>9c</t>
  </si>
  <si>
    <t>Liability component of denar hybrid instruments with FX clause</t>
  </si>
  <si>
    <t>СУБОРДИНИРАНИ ОБВРСКИ И КУМУЛАТИВНИ ПРИОРИТЕТНИ АКЦИИ</t>
  </si>
  <si>
    <t>Субординирани обврски во денари</t>
  </si>
  <si>
    <t>Субординирани обврски во странска валута</t>
  </si>
  <si>
    <t>Denar subordinated debt with FX clause</t>
  </si>
  <si>
    <t>Кумулативни приоритетни акции</t>
  </si>
  <si>
    <t>ОБВРСКИ ВРЗ ОСНОВА НА КАМАТИ</t>
  </si>
  <si>
    <t>Обврски врз основа на камати од депозити по видување и тековните сметки</t>
  </si>
  <si>
    <t>Обврски врз основа на камати од орочените депозити</t>
  </si>
  <si>
    <t>Обврски врз основа на камати од хибридните инструменти</t>
  </si>
  <si>
    <t>Обврски врз основа на камати од субординиран долг</t>
  </si>
  <si>
    <t>Обврски врз основа на камати од други инструменти</t>
  </si>
  <si>
    <t>Interest payables from issued securities</t>
  </si>
  <si>
    <t>ОСТАНАТИ ОБВРСКИ</t>
  </si>
  <si>
    <t>Обврски врз основа на провизии и надоместоци</t>
  </si>
  <si>
    <t>Пресметани расходи, разграничени приходи и привремени сметки</t>
  </si>
  <si>
    <t>Liabilities from assignation contracts</t>
  </si>
  <si>
    <t>Останати обврски</t>
  </si>
  <si>
    <t>ПОСЕБНА РЕЗЕРВА И РЕЗЕРВИРАЊА</t>
  </si>
  <si>
    <t>Посебна резерва</t>
  </si>
  <si>
    <t>КАПИТАЛ И РЕЗЕРВИ</t>
  </si>
  <si>
    <t>Акционерски капитал</t>
  </si>
  <si>
    <t>Резервен фонд</t>
  </si>
  <si>
    <t>Задржана добивка / акумулирана загуба</t>
  </si>
  <si>
    <t>Ревалоризациски резерви</t>
  </si>
  <si>
    <t>Other funds</t>
  </si>
  <si>
    <t>Тековна загуба</t>
  </si>
  <si>
    <t>ТЕКОВНА ДОБИВКА</t>
  </si>
  <si>
    <t>Gross profit</t>
  </si>
  <si>
    <t>ВКУПНА ПАСИВА</t>
  </si>
  <si>
    <t>Note: Rows with balances equal to zero are hidden</t>
  </si>
  <si>
    <t>БИЛАНС НА УСПЕХ</t>
  </si>
  <si>
    <t>ПРИХОДИ ОД КАМАТИ</t>
  </si>
  <si>
    <t>Приходи од камати од нефинансиски друштва</t>
  </si>
  <si>
    <t>Приходи од камати од приватни нефинансиски друштва</t>
  </si>
  <si>
    <t>Приходи од камати од јавни нефинансиски друштва</t>
  </si>
  <si>
    <t>social insurance funds</t>
  </si>
  <si>
    <t>Приходи од камати од други финансиски друштва</t>
  </si>
  <si>
    <t>Приходи од камата од физички лица</t>
  </si>
  <si>
    <t>Приходи од камати од нерезиденти</t>
  </si>
  <si>
    <t xml:space="preserve">states, non-residents </t>
  </si>
  <si>
    <t>non-profitable institutions serving households, non-residents</t>
  </si>
  <si>
    <t xml:space="preserve">РАСХОДИ ЗА КАМАТИ </t>
  </si>
  <si>
    <t>Расходи за камата за локална самоуправа</t>
  </si>
  <si>
    <t>Расходи за камата за фондови за социјално осигурување</t>
  </si>
  <si>
    <t>Расходи за камата за други финансиски институции</t>
  </si>
  <si>
    <t>Расходи за камати за домаќинствата</t>
  </si>
  <si>
    <t>Расходи за камати за непрофитни друштва кои им служат на домаќинствата - нерезиденти</t>
  </si>
  <si>
    <t>Приходи од провизии и надоместоци</t>
  </si>
  <si>
    <t>Расходи за провизии и надоместоци</t>
  </si>
  <si>
    <t>Приходи од дивиденди од средствата за тргување</t>
  </si>
  <si>
    <t>Нето каматен приход од финансиските средства и обврски чувани за тргување</t>
  </si>
  <si>
    <t xml:space="preserve">Net income from financial assets and liabilities designated at fair value </t>
  </si>
  <si>
    <t>realized</t>
  </si>
  <si>
    <t>unrealized</t>
  </si>
  <si>
    <t>Нето приходи од дериватни финансиски инструменти чувани за управување со ризик</t>
  </si>
  <si>
    <t>net change of fair value of hedged item</t>
  </si>
  <si>
    <t xml:space="preserve">Dividend income from financial assets designated at fair value </t>
  </si>
  <si>
    <t>ОСТАНАТИ ПРИХОДИ ОД ДЕЈНОСТА</t>
  </si>
  <si>
    <t>Приходи врз основа на дивиденди и капитални вложувања</t>
  </si>
  <si>
    <t>Добивка од продажба на финансиските средства расположливи за продажба</t>
  </si>
  <si>
    <t>Ослободување на посебната резерва за вонбилансна изложеност</t>
  </si>
  <si>
    <t>Ослободување на останати резервирања</t>
  </si>
  <si>
    <t>Приходи по други основи</t>
  </si>
  <si>
    <t>Наплатени претходно отпишани побарувања</t>
  </si>
  <si>
    <t>Вонредни приходи</t>
  </si>
  <si>
    <t>ЗАГУБИ ПОРАДИ ОШТЕТУВАЊЕ - ИСПРАВКА НА ВРЕДНОСТА НА ФИНАНСИСКИТЕ СРЕДСТВА</t>
  </si>
  <si>
    <t xml:space="preserve">Исправка на вредноста (загуби поради оштетување) на финансиските средства </t>
  </si>
  <si>
    <t>Исправка на вредноста (загуби поради оштетување) на финансиските средства на поединечна основа</t>
  </si>
  <si>
    <t>Исправка на вредноста (загуби поради оштетување) на финансиските средства на групна основа</t>
  </si>
  <si>
    <t xml:space="preserve">Ослободување на исправката на вредноста (загуби поради оштетување) на финансиските средства </t>
  </si>
  <si>
    <t>Ослободување на исправката на вредноста (загуби поради оштетување) на финансиските средства на поединечна основа</t>
  </si>
  <si>
    <t>Ослободување на исправката на вредноста (загуби поради оштетување) на финансиските средства на групна основа</t>
  </si>
  <si>
    <t>Непризнаена исправка на вредност (загуба поради оштетување) на финансиските средства</t>
  </si>
  <si>
    <t>ЗАГУБИ ПОРАДИ ОШТЕТУВАЊЕ НА НЕФИНАНСИСКИТЕ СРЕДСТВА</t>
  </si>
  <si>
    <t>Исправка на вредноста (загуби поради оштетување) на нефинансиските средства</t>
  </si>
  <si>
    <t>Reversal of impairment losses of non-financial assets</t>
  </si>
  <si>
    <t>ТРОШОЦИ ЗА ВРАБОТЕНИТЕ</t>
  </si>
  <si>
    <t>АМОРТИЗАЦИЈА</t>
  </si>
  <si>
    <t>ОСТАНАТИ РАСХОДИ НА ДЕЈНОСТА</t>
  </si>
  <si>
    <t>Општи и администратитвни трошоци</t>
  </si>
  <si>
    <t>Capital losses realized from sales of assets</t>
  </si>
  <si>
    <t>Капитални загуби од продажба на финансиски средства расположливи за продажба</t>
  </si>
  <si>
    <t>Посебна резерва за вонбилансна изложеност</t>
  </si>
  <si>
    <t>Останати резервирања</t>
  </si>
  <si>
    <t>Расходи по други основи</t>
  </si>
  <si>
    <t>Вонредни расходи</t>
  </si>
  <si>
    <t>ТЕКОВНА ДОБИВКА /ЗАГУБА</t>
  </si>
  <si>
    <t>* Интерна билансна шема на НБРМ</t>
  </si>
  <si>
    <t>Анекс бр. 4</t>
  </si>
  <si>
    <t>Пазарно учество и пораст на вкупната актива, кредити и депозити по групи банки</t>
  </si>
  <si>
    <t>КАТЕГОРИИ</t>
  </si>
  <si>
    <t>Износ во милиони денари</t>
  </si>
  <si>
    <t>Структура</t>
  </si>
  <si>
    <t>Квартална промена
31.03.2012/31.12.2011</t>
  </si>
  <si>
    <t>Во апсолутни износи</t>
  </si>
  <si>
    <t>Во проценти</t>
  </si>
  <si>
    <t>Учество во промената</t>
  </si>
  <si>
    <t>Вкупна актива</t>
  </si>
  <si>
    <t xml:space="preserve">    - Големи банки</t>
  </si>
  <si>
    <t xml:space="preserve">    - Средни банки</t>
  </si>
  <si>
    <t xml:space="preserve">    - Мали банки</t>
  </si>
  <si>
    <t>Анекс бр. 5</t>
  </si>
  <si>
    <t>Датум</t>
  </si>
  <si>
    <t>Опис</t>
  </si>
  <si>
    <t>Претпријатија</t>
  </si>
  <si>
    <t>Други клиенти</t>
  </si>
  <si>
    <t>Денарски</t>
  </si>
  <si>
    <t>Денарски со клаузула</t>
  </si>
  <si>
    <t>Девизни</t>
  </si>
  <si>
    <t>Достасани кредити</t>
  </si>
  <si>
    <t>Краткорочни кредити</t>
  </si>
  <si>
    <t>Долгорочни кредити</t>
  </si>
  <si>
    <t>Нефункционални кредити</t>
  </si>
  <si>
    <t>Вкупни кредити</t>
  </si>
  <si>
    <t>Исправка на вредноста</t>
  </si>
  <si>
    <t>Акумулирана амортизација</t>
  </si>
  <si>
    <t>Вкупни нето-кредити</t>
  </si>
  <si>
    <t>Апсолутен пораст на кредитите</t>
  </si>
  <si>
    <t>Пораст во %</t>
  </si>
  <si>
    <t>Структура на порастот</t>
  </si>
  <si>
    <t>Анекс бр. 6</t>
  </si>
  <si>
    <t>Структури на кредитите</t>
  </si>
  <si>
    <t>Големи банки</t>
  </si>
  <si>
    <t>Средни банки</t>
  </si>
  <si>
    <t>Мали банки</t>
  </si>
  <si>
    <t>Секторска структура</t>
  </si>
  <si>
    <t>Домаќинства</t>
  </si>
  <si>
    <t>Рочна структура</t>
  </si>
  <si>
    <t>Краткорочни</t>
  </si>
  <si>
    <t>Долгорочни</t>
  </si>
  <si>
    <t>Достасани</t>
  </si>
  <si>
    <t>Нефункционални</t>
  </si>
  <si>
    <t>Валутна структура</t>
  </si>
  <si>
    <t>Анекс бр. 7</t>
  </si>
  <si>
    <t>Денарски со валутна клаузула</t>
  </si>
  <si>
    <t>Депозити по видување</t>
  </si>
  <si>
    <t>Депозити орочени до една година</t>
  </si>
  <si>
    <t>Депозити орочени над една година</t>
  </si>
  <si>
    <t>Вкупни депозити</t>
  </si>
  <si>
    <t>Апсолутен пораст на депозитите</t>
  </si>
  <si>
    <t>Структури на депозитите</t>
  </si>
  <si>
    <t>По видување</t>
  </si>
  <si>
    <t>Структура на депозитите</t>
  </si>
  <si>
    <t>Дејности / Продукти</t>
  </si>
  <si>
    <t>Денари</t>
  </si>
  <si>
    <t>Денари со девизна клаузула</t>
  </si>
  <si>
    <t>Девизи</t>
  </si>
  <si>
    <t>Вкупно за банкарски систем</t>
  </si>
  <si>
    <t>РГ</t>
  </si>
  <si>
    <t>РК</t>
  </si>
  <si>
    <t>НГ</t>
  </si>
  <si>
    <t>НК</t>
  </si>
  <si>
    <t>ДП</t>
  </si>
  <si>
    <t>ВИ</t>
  </si>
  <si>
    <t>ВК</t>
  </si>
  <si>
    <t>Земјоделство, шумарство и рибарство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</si>
  <si>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</si>
  <si>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</si>
  <si>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</si>
  <si>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</si>
  <si>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Снабдување со електрична енергија, гас, пареа и климатизација</t>
  </si>
  <si>
    <t>Градежништво</t>
  </si>
  <si>
    <t>Транспорт и складирање</t>
  </si>
  <si>
    <t>Објекти за сместување и сервисни дејности со храна</t>
  </si>
  <si>
    <t>Финансиски дејности и дејности на осигурување</t>
  </si>
  <si>
    <t>Дејности во врска со недвижен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</si>
  <si>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</si>
  <si>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</si>
  <si>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</si>
  <si>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</si>
  <si>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</si>
  <si>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</si>
  <si>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Други услужни дејности</t>
  </si>
  <si>
    <t>Дејности на домаќинства како работодавач</t>
  </si>
  <si>
    <t>Дејности на екстратериторијални организации и тела</t>
  </si>
  <si>
    <t>Потрошувачки кредити</t>
  </si>
  <si>
    <t>Негативни салда по тековни сметки</t>
  </si>
  <si>
    <t>Кредити врз основа на издадени кредитни картички</t>
  </si>
  <si>
    <t>Автомобилски кредити</t>
  </si>
  <si>
    <t>Други кредити</t>
  </si>
  <si>
    <t>Земјоделство</t>
  </si>
  <si>
    <t>Трговија</t>
  </si>
  <si>
    <t>Останати дејности</t>
  </si>
  <si>
    <t>ВКУПНО</t>
  </si>
  <si>
    <t>Легенда:</t>
  </si>
  <si>
    <t>РГ: Редовна главница</t>
  </si>
  <si>
    <t>РК: Редовна камата</t>
  </si>
  <si>
    <t>НГ: Нефункционална главница</t>
  </si>
  <si>
    <t>НК: Нефункционална камата</t>
  </si>
  <si>
    <t>ДП: Други побарувања</t>
  </si>
  <si>
    <t>ВИ: Вонбилансна изложеност</t>
  </si>
  <si>
    <t>ВК: Вкупна кредитна изложеност</t>
  </si>
  <si>
    <t xml:space="preserve">во милиони денари </t>
  </si>
  <si>
    <t xml:space="preserve">Вкупно за банкарски систем </t>
  </si>
  <si>
    <t>А</t>
  </si>
  <si>
    <t>Б</t>
  </si>
  <si>
    <t>В</t>
  </si>
  <si>
    <t>Г</t>
  </si>
  <si>
    <t>Д</t>
  </si>
  <si>
    <t>Прeтпријатија</t>
  </si>
  <si>
    <t xml:space="preserve">Категорија 
на ризик </t>
  </si>
  <si>
    <t>Износ на кредитна изложеност 
(во милиони денари)</t>
  </si>
  <si>
    <t>Функционален статус</t>
  </si>
  <si>
    <t>Нефункционален статус</t>
  </si>
  <si>
    <t>31.12.2011</t>
  </si>
  <si>
    <t>Излезени</t>
  </si>
  <si>
    <t>В
(нефункционално)</t>
  </si>
  <si>
    <t>В
(неф.)</t>
  </si>
  <si>
    <t>В неф.</t>
  </si>
  <si>
    <t>Физички лица</t>
  </si>
  <si>
    <t>Показатели за квалитетот на кредитното портфолио на банкарскиот систем</t>
  </si>
  <si>
    <t>Показател</t>
  </si>
  <si>
    <t>Кв.1 2011</t>
  </si>
  <si>
    <t xml:space="preserve">Кв.2 </t>
  </si>
  <si>
    <t>Кв.3</t>
  </si>
  <si>
    <t>Кв.4</t>
  </si>
  <si>
    <t>Кв.1 2012</t>
  </si>
  <si>
    <t>Просечно ниво на ризичност</t>
  </si>
  <si>
    <t xml:space="preserve">Учество на „Д“ во вкупната кредитна изложеност </t>
  </si>
  <si>
    <t>Учество на нефункционалните кредити во вкупните кредити</t>
  </si>
  <si>
    <t xml:space="preserve">Големи банки </t>
  </si>
  <si>
    <t>Кредити за станбен и деловен простор</t>
  </si>
  <si>
    <t>Кредитни картички</t>
  </si>
  <si>
    <t>Трговци-поединци</t>
  </si>
  <si>
    <t>Вкупна изложеност кон домаќинства</t>
  </si>
  <si>
    <t>Покриеност на В, Г и Д со вкупната пресметана исправка на вредност и посебна резерва</t>
  </si>
  <si>
    <t>Индустрија</t>
  </si>
  <si>
    <t>Земјоделство, лов и шумарство</t>
  </si>
  <si>
    <t>Трговија на големо и мало</t>
  </si>
  <si>
    <t>Дејности  во врска со недвижен имот</t>
  </si>
  <si>
    <t>Вкупна изложеност кон претпријатија и други клиенти</t>
  </si>
  <si>
    <t xml:space="preserve">Висина на месечни примања по сите основи </t>
  </si>
  <si>
    <t>Кредитни картички негативни салда по тековни сметки</t>
  </si>
  <si>
    <t>Друга кредитна изложеност</t>
  </si>
  <si>
    <t>Вкупна изложеност кон физичките лица</t>
  </si>
  <si>
    <t>Износ 
(во милиони денари)</t>
  </si>
  <si>
    <t>Во %</t>
  </si>
  <si>
    <t>до 7.000 денари</t>
  </si>
  <si>
    <t>од 7.000 до 15.000 денари</t>
  </si>
  <si>
    <t>од 15.000 денари до 30.000 денари</t>
  </si>
  <si>
    <t>од 30.000 денари до 50.000 денари</t>
  </si>
  <si>
    <t>од 50.000 денари до 100.000 денари</t>
  </si>
  <si>
    <t>над 100.000 денари</t>
  </si>
  <si>
    <t>Показатели</t>
  </si>
  <si>
    <t>Земјоделство, шумарство и риболов</t>
  </si>
  <si>
    <t>почетна состојба</t>
  </si>
  <si>
    <r>
      <t xml:space="preserve">*Под </t>
    </r>
    <r>
      <rPr>
        <b/>
        <sz val="10"/>
        <color indexed="8"/>
        <rFont val="Tahoma"/>
        <family val="2"/>
      </rPr>
      <t>домаќинства</t>
    </r>
    <r>
      <rPr>
        <sz val="10"/>
        <color indexed="8"/>
        <rFont val="Tahoma"/>
        <family val="2"/>
      </rPr>
      <t xml:space="preserve"> се подразбираат физички лица и трговци - поединци.</t>
    </r>
  </si>
  <si>
    <t>Банкарски систем</t>
  </si>
  <si>
    <t>Ликвидна актива/вкупна актива</t>
  </si>
  <si>
    <t>Ликвидна актива/вкупни обврски</t>
  </si>
  <si>
    <t>Ликвидна актива/краткорочни обврски</t>
  </si>
  <si>
    <t xml:space="preserve">Ликвидна актива/вкупни депозити на нефинансиски субјекти </t>
  </si>
  <si>
    <t>Ликвидна актива/депозити на домаќинства</t>
  </si>
  <si>
    <t>Кредити/депозити</t>
  </si>
  <si>
    <t>Реден број</t>
  </si>
  <si>
    <t>до 7 дена</t>
  </si>
  <si>
    <t>од 8 до 30 дена</t>
  </si>
  <si>
    <t>од 31 до 90 дена</t>
  </si>
  <si>
    <t>од 91 до 180 дена</t>
  </si>
  <si>
    <t>од 181 до 365 дена</t>
  </si>
  <si>
    <t>СРЕДСТВА</t>
  </si>
  <si>
    <t>Парични средства, парични еквиваленти, злато и благородни метали</t>
  </si>
  <si>
    <t>Финансиски средства чувани за тргување</t>
  </si>
  <si>
    <t>инструменти на пазарот на пари</t>
  </si>
  <si>
    <t>други должнички инструменти</t>
  </si>
  <si>
    <t>сопственички инструменти</t>
  </si>
  <si>
    <t>Деривати за тргување</t>
  </si>
  <si>
    <t>Вградени деривати и деривати чувани за управување со ризик</t>
  </si>
  <si>
    <t>Финансиски средства по објективна вредност преку билансот на успех, определни како такви при почетното признавање</t>
  </si>
  <si>
    <t>кредити</t>
  </si>
  <si>
    <t>Финансиски средства коишто се чуваат до достасување</t>
  </si>
  <si>
    <t>Финансиски средства расположливи за продажба</t>
  </si>
  <si>
    <t>други инструменти</t>
  </si>
  <si>
    <t>Кредити и побарувања</t>
  </si>
  <si>
    <t>меѓубанкарски трансакции</t>
  </si>
  <si>
    <t>депозити</t>
  </si>
  <si>
    <t>финансиски лизинг</t>
  </si>
  <si>
    <t>други побарувања</t>
  </si>
  <si>
    <t>Побарувања врз основа на камати</t>
  </si>
  <si>
    <t>Останата неспомната билансна актива</t>
  </si>
  <si>
    <t>ВКУПНИ СРЕДСТВА (1+2+3+4+5+6+7+8+9+10+11)</t>
  </si>
  <si>
    <t>ОБВРСКИ</t>
  </si>
  <si>
    <t>Трансакциски сметки</t>
  </si>
  <si>
    <t>Финансиски обврски по објективна вредност преку билансот на успех</t>
  </si>
  <si>
    <t>субординирани инструменти</t>
  </si>
  <si>
    <t>Депозити</t>
  </si>
  <si>
    <t>депозити по видување</t>
  </si>
  <si>
    <t>орочени депозити</t>
  </si>
  <si>
    <t>Издадени должнички хартии од вредност</t>
  </si>
  <si>
    <t>Друга неспомната билансна пасива</t>
  </si>
  <si>
    <t>ВКУПНИ ОБВРСКИ (13+14+15+16+17+18+19+20+21+22+23)</t>
  </si>
  <si>
    <t>ВОНБИЛАНСНИ СТАВКИ</t>
  </si>
  <si>
    <t>Вонбилансна актива</t>
  </si>
  <si>
    <t>Вонбилансни обврски</t>
  </si>
  <si>
    <t>Нето вонбилансни обврски (25-26)</t>
  </si>
  <si>
    <t>РАЗЛИКА (12-24+27)</t>
  </si>
  <si>
    <t>ЗБИР НА РАЗЛИКАТА</t>
  </si>
  <si>
    <t>Очекувана рочност (билансна и вонбилансна евиденција)</t>
  </si>
  <si>
    <t>Очекувана рочност (идни активности)</t>
  </si>
  <si>
    <t>Ред. број</t>
  </si>
  <si>
    <t>Ставка</t>
  </si>
  <si>
    <t>Износ (во милиони денари)</t>
  </si>
  <si>
    <t>Структура (во %)</t>
  </si>
  <si>
    <t>Финансиски средства по објективна вредност преку билансот на успех, определени како такви при почетното признавање</t>
  </si>
  <si>
    <t>6.1</t>
  </si>
  <si>
    <t>во странска валута</t>
  </si>
  <si>
    <t>6.2</t>
  </si>
  <si>
    <t>во денари со девизна клаузула</t>
  </si>
  <si>
    <t>7.1</t>
  </si>
  <si>
    <t>7.2</t>
  </si>
  <si>
    <t>Кредити и побарувања во странска валута</t>
  </si>
  <si>
    <t>8.1</t>
  </si>
  <si>
    <t>8.2</t>
  </si>
  <si>
    <t>8.3</t>
  </si>
  <si>
    <t>8.4</t>
  </si>
  <si>
    <t>8.5</t>
  </si>
  <si>
    <t>исправка на вредноста</t>
  </si>
  <si>
    <t>Кредити и побарувања во денари со девизна клаузула</t>
  </si>
  <si>
    <t>9.1</t>
  </si>
  <si>
    <t>9.2</t>
  </si>
  <si>
    <t>9.3</t>
  </si>
  <si>
    <t>9.4</t>
  </si>
  <si>
    <t>9.5</t>
  </si>
  <si>
    <t>Побарувања врз основа на камата во странска валута</t>
  </si>
  <si>
    <t>10.1</t>
  </si>
  <si>
    <t>пресметана камата</t>
  </si>
  <si>
    <t>10.2</t>
  </si>
  <si>
    <t>Побарувања врз основа на камата во денари со девизна клаузула</t>
  </si>
  <si>
    <t>11.1</t>
  </si>
  <si>
    <t>11.2</t>
  </si>
  <si>
    <t>Побарувања врз основа на провизии и надомести</t>
  </si>
  <si>
    <t>12.1</t>
  </si>
  <si>
    <t>пресметани провизии и надомести</t>
  </si>
  <si>
    <t>12.2</t>
  </si>
  <si>
    <t xml:space="preserve">Вложувања </t>
  </si>
  <si>
    <t xml:space="preserve">Вкупна билансна актива </t>
  </si>
  <si>
    <t>Вкупна билансна и вонбилансна актива во странска валута и во денари со девизна клаузула (15+16)</t>
  </si>
  <si>
    <t>Вкупна билансна и вонбилансна пасива во странска валута и во денари со девизна клаузула (16+17)</t>
  </si>
  <si>
    <t>Вонбилансна пасива</t>
  </si>
  <si>
    <t xml:space="preserve">Вкупна билансна пасива </t>
  </si>
  <si>
    <t>Останата неспомната билансна пасива</t>
  </si>
  <si>
    <t>Хибридни и субординирани инструменти  во денари со девизна клаузула</t>
  </si>
  <si>
    <t>Хибридни и субординирани инструменти  во странска валута</t>
  </si>
  <si>
    <t>Финансиски лизинг</t>
  </si>
  <si>
    <t>Обврски врз основа на провизии и надомести</t>
  </si>
  <si>
    <t>Обврски врз основа на камати во денари со девизна клаузула</t>
  </si>
  <si>
    <t>Обврски врз основа на камати во странска валута</t>
  </si>
  <si>
    <t>останати клиенти</t>
  </si>
  <si>
    <t>6.5</t>
  </si>
  <si>
    <t>нерезиденти</t>
  </si>
  <si>
    <t>6.4</t>
  </si>
  <si>
    <t>физички лица</t>
  </si>
  <si>
    <t>6.3</t>
  </si>
  <si>
    <t>нефинансиски институции</t>
  </si>
  <si>
    <t>финансиски институции</t>
  </si>
  <si>
    <t>Депозити во денари со девизна клаузула</t>
  </si>
  <si>
    <t>5.5</t>
  </si>
  <si>
    <t>5.4</t>
  </si>
  <si>
    <t>5.3</t>
  </si>
  <si>
    <t>5.2</t>
  </si>
  <si>
    <t>5.1</t>
  </si>
  <si>
    <t>Депозити во странска валута</t>
  </si>
  <si>
    <t>Тековни сметки и други краткорочни обврски</t>
  </si>
  <si>
    <t>Позиции</t>
  </si>
  <si>
    <t>Фиксна каматна стапка</t>
  </si>
  <si>
    <t>Променлива каматна стапка</t>
  </si>
  <si>
    <t>Каматочувствителни средства</t>
  </si>
  <si>
    <t>Каматочувствителни обврски</t>
  </si>
  <si>
    <t>Нето билансни каматочувствителни позиции</t>
  </si>
  <si>
    <t>Нето вонбилансни каматочувствителни позиции</t>
  </si>
  <si>
    <t>Вкупна нето-позиција</t>
  </si>
  <si>
    <t>Пондерирана нето-позиција по каматна стапка</t>
  </si>
  <si>
    <t>Пондерирана нето-позиција</t>
  </si>
  <si>
    <t>Сопствени средства по групи банки</t>
  </si>
  <si>
    <t>ОСНОВЕН КАПИТАЛ</t>
  </si>
  <si>
    <t>1.1</t>
  </si>
  <si>
    <t>Номинална вредност</t>
  </si>
  <si>
    <t>1.1.1</t>
  </si>
  <si>
    <t>Номинална вредност на обични акции</t>
  </si>
  <si>
    <t>1.1.2</t>
  </si>
  <si>
    <t>Номинална вредност на некумулативни приоритетни акции</t>
  </si>
  <si>
    <t>1.2</t>
  </si>
  <si>
    <t>Премија</t>
  </si>
  <si>
    <t>1.2.1</t>
  </si>
  <si>
    <t>Премија од обични акции</t>
  </si>
  <si>
    <t>1.2.2</t>
  </si>
  <si>
    <t>Премија од некумулативни приоритетни акции</t>
  </si>
  <si>
    <t>Резерви и задржана добивка или загуба</t>
  </si>
  <si>
    <t>2.1</t>
  </si>
  <si>
    <t>2.2</t>
  </si>
  <si>
    <t>Задржана добивка</t>
  </si>
  <si>
    <t>2.3</t>
  </si>
  <si>
    <t>Акумулирана загуба од претходни години</t>
  </si>
  <si>
    <t>2.4</t>
  </si>
  <si>
    <t>Тековна добивка</t>
  </si>
  <si>
    <t>2.5</t>
  </si>
  <si>
    <t>Позиции како резултат на консолидација (позитивни ставки)</t>
  </si>
  <si>
    <t>3.1</t>
  </si>
  <si>
    <t>Малцинско учество</t>
  </si>
  <si>
    <t>3.2</t>
  </si>
  <si>
    <t>Резерви од курсни разлики</t>
  </si>
  <si>
    <t>3.3</t>
  </si>
  <si>
    <t>Останати разлики</t>
  </si>
  <si>
    <t>Одбитни ставки</t>
  </si>
  <si>
    <t>4.1</t>
  </si>
  <si>
    <t>Загуба на крајот на годината или тековна загуба</t>
  </si>
  <si>
    <t>4.2</t>
  </si>
  <si>
    <t>Сопствени акции</t>
  </si>
  <si>
    <t>4.3</t>
  </si>
  <si>
    <t>Нематеријални средства</t>
  </si>
  <si>
    <t>4.4</t>
  </si>
  <si>
    <t>Нето негативни ревалоризациски резерви</t>
  </si>
  <si>
    <t>4.5</t>
  </si>
  <si>
    <t>4.6</t>
  </si>
  <si>
    <t>Износ на неиздвоена исправка на вредност и посебна резерва како резултат на сметководствено доцнење</t>
  </si>
  <si>
    <t>Обични акции, резерви и задржана добивка и одбитни ставки</t>
  </si>
  <si>
    <t>I</t>
  </si>
  <si>
    <t>ДОПОЛНИТЕЛЕН КАПИТАЛ 1</t>
  </si>
  <si>
    <t>Уплатени и запишани кумулативни приоритетни акции и премија за овие акции</t>
  </si>
  <si>
    <t>Премија од кумулативни приоритетни акции</t>
  </si>
  <si>
    <t>Хибридни капитални инструменти</t>
  </si>
  <si>
    <t>Субординирани инструменти</t>
  </si>
  <si>
    <t>II</t>
  </si>
  <si>
    <t>Вложувања во субординирани и хибридни капитални инструменти на институциите од реден број 12</t>
  </si>
  <si>
    <t>Износ на надминување на лимитите за вложувања во нефинансиски институции</t>
  </si>
  <si>
    <t>Позиции како резултат на консолидација (негативни ставки)</t>
  </si>
  <si>
    <t>III</t>
  </si>
  <si>
    <t>IV</t>
  </si>
  <si>
    <t>V</t>
  </si>
  <si>
    <t>ДОПОЛНИТЕЛЕН КАПИТАЛ 1 ПО ОДБИТНИТЕ СТАВКИ</t>
  </si>
  <si>
    <t>ДОПОЛНИТЕЛЕН КАПИТАЛ 2</t>
  </si>
  <si>
    <t>Дополнителен капитал 1 и 2</t>
  </si>
  <si>
    <t>21.1</t>
  </si>
  <si>
    <t>Дополнителен капитал 1</t>
  </si>
  <si>
    <t>21.2</t>
  </si>
  <si>
    <t>Дополнителен капитал 2</t>
  </si>
  <si>
    <t>Вишок на основен капитал</t>
  </si>
  <si>
    <t>22.1</t>
  </si>
  <si>
    <t>Вишок на основен капитал (150%)</t>
  </si>
  <si>
    <t>22.2</t>
  </si>
  <si>
    <t>Вишок на основен капитал (250%)</t>
  </si>
  <si>
    <t>VI</t>
  </si>
  <si>
    <t>СОПСТВЕНИ СРЕДСТВА</t>
  </si>
  <si>
    <t>VII</t>
  </si>
  <si>
    <t>Основен капитал</t>
  </si>
  <si>
    <t>VIII</t>
  </si>
  <si>
    <t>IX</t>
  </si>
  <si>
    <t>X</t>
  </si>
  <si>
    <t>Сопствени средства</t>
  </si>
  <si>
    <t>Стапка на адекватност на капиталот, по групи банки</t>
  </si>
  <si>
    <t>АКТИВА ПОНДЕРИРАНА СПОРЕД КРЕДИТНИОТ РИЗИК</t>
  </si>
  <si>
    <t>Билансна актива пондерирана според кредитниот ризик</t>
  </si>
  <si>
    <t>Вонбилансна актива пондерирана според кредитниот ризик</t>
  </si>
  <si>
    <t>Актива пондерирана според кредитниот ризик (1+2)</t>
  </si>
  <si>
    <t>Капитал потребен за покривање на кредитниот ризик (8% од реден број 3)</t>
  </si>
  <si>
    <t>АКТИВА ПОНДЕРИРАНА СПОРЕД ВАЛУТНИОТ РИЗИК</t>
  </si>
  <si>
    <t>Агрегатна девизна позиција</t>
  </si>
  <si>
    <t>Нето-позиција во злато</t>
  </si>
  <si>
    <t>Актива пондерирана според валутниот ризик (5+6)</t>
  </si>
  <si>
    <t>Капитал потребен за покривање на валутниот ризик (8% од реден број 7)</t>
  </si>
  <si>
    <t>АКТИВА ПОНДЕРИРАНА СПОРЕД РИЗИЦИ (3+7)</t>
  </si>
  <si>
    <t>Капитал потребен за покривање на ризиците (4+8)</t>
  </si>
  <si>
    <t>СТАПКА НА АДЕКВАТНОСТ НА КАПИТАЛОТ (IV/III)</t>
  </si>
  <si>
    <t>Група мали банки         (актива помала од 6,2 милијарди денари)</t>
  </si>
  <si>
    <t>„Комерцијална банка“ АД Скопје</t>
  </si>
  <si>
    <t>„Македонска банка за поддршка на развојот“ АД Скопје</t>
  </si>
  <si>
    <t>„Алфа банка“ АД Скопје</t>
  </si>
  <si>
    <t>„НЛБ Тутунска банка“ АД Скопје</t>
  </si>
  <si>
    <t>„Охридска банка“ АД Охрид</t>
  </si>
  <si>
    <t>„Еуростандард банка“ АД Скопје</t>
  </si>
  <si>
    <t>„Стопанска банка“ АД Скопје</t>
  </si>
  <si>
    <t>„Прокредит банка“ АД Скопје</t>
  </si>
  <si>
    <t>„Зираат банка“ АД Скопје</t>
  </si>
  <si>
    <t>„Стопанска банка“ АД Битола</t>
  </si>
  <si>
    <t>„Капитал банка“ АД Скопје</t>
  </si>
  <si>
    <t>„ТТК банка“ АД Скопје</t>
  </si>
  <si>
    <t>„Поштенска банка“ АД Скопје</t>
  </si>
  <si>
    <t>„УНИ банка“ АД Скопје</t>
  </si>
  <si>
    <t>„Централна кооперативна банка“ АД Скопје</t>
  </si>
  <si>
    <t>„Халк банка“ АД Скопје</t>
  </si>
  <si>
    <t>„Шпаркасе банка Македонија“ АД Скопје</t>
  </si>
  <si>
    <t>* Банките се дадени по азбучен редослед.</t>
  </si>
  <si>
    <t>Анекс бр. 1</t>
  </si>
  <si>
    <t>Анекс бр. 2</t>
  </si>
  <si>
    <t>Анекс бр. 3</t>
  </si>
  <si>
    <t>Структура на кредитите на нефинансиските субјекти</t>
  </si>
  <si>
    <t>Анекс бр. 8</t>
  </si>
  <si>
    <t>Анекс бр. 9</t>
  </si>
  <si>
    <t>Распореденост на депозитите на нефинансиските субјекти, по групи банки</t>
  </si>
  <si>
    <t>Анекс бр. 10</t>
  </si>
  <si>
    <t>Анекс бр. 11</t>
  </si>
  <si>
    <t>Анекс бр. 12</t>
  </si>
  <si>
    <t>Анекс бр. 13</t>
  </si>
  <si>
    <t>Анекс бр. 14</t>
  </si>
  <si>
    <t>Анекс бр. 15</t>
  </si>
  <si>
    <t>Анекс бр. 16</t>
  </si>
  <si>
    <t>Анекс бр. 17</t>
  </si>
  <si>
    <t>Анекс бр. 18</t>
  </si>
  <si>
    <t>Анекс бр. 19</t>
  </si>
  <si>
    <t>Показатели за степенот на ризичност на кредитната изложеност кон секторот „домаќинства“</t>
  </si>
  <si>
    <t>Показатели за степенот на ризичност на кредитната изложеност кон секторот „претпријатија и други клиенти“</t>
  </si>
  <si>
    <t>Анекс бр. 20</t>
  </si>
  <si>
    <t>Анекс бр. 21</t>
  </si>
  <si>
    <t>Анекс бр. 22</t>
  </si>
  <si>
    <t>Анекс бр. 23</t>
  </si>
  <si>
    <t>Анекс бр. 24</t>
  </si>
  <si>
    <t>Анекс бр. 25</t>
  </si>
  <si>
    <t xml:space="preserve">Анекс бр. 26 </t>
  </si>
  <si>
    <t>Анекс бр. 27</t>
  </si>
  <si>
    <t xml:space="preserve">Анекс бр. 28 </t>
  </si>
  <si>
    <t>Каматочувствителни средства и обврски според типот на каматна стапка и вкупна пондерирана вредност на банкарскиот систем, и по групи банки</t>
  </si>
  <si>
    <t>Анекс бр. 29</t>
  </si>
  <si>
    <t>Анекс бр. 30</t>
  </si>
  <si>
    <t>Структура на депозитите на нефинансиските субјекти</t>
  </si>
  <si>
    <t>Транзициска матрица на кредитната изложеност за првиот квартал од 2012 година</t>
  </si>
  <si>
    <t>ПАРИЧНИ СРЕДСТВА И СРЕДСТВА НА СМЕТКИ КАЈ НБРМ</t>
  </si>
  <si>
    <t>Пораст 31.03.2012 / 31.12.2011</t>
  </si>
  <si>
    <t>Пораст 31.03.2012 / 31.03.2011</t>
  </si>
  <si>
    <t>Структура на кредитите</t>
  </si>
  <si>
    <t>Структура на депозитите на нефинансиските субјекти, по групи банки</t>
  </si>
  <si>
    <t>Избрани показатели за кредитниот ризик по групи банки</t>
  </si>
  <si>
    <t>Избрани показатели за степенот на ризичност на кредитната изложеност според валутната структура</t>
  </si>
  <si>
    <t>I симулација</t>
  </si>
  <si>
    <t>II симулација</t>
  </si>
  <si>
    <r>
      <rPr>
        <b/>
        <sz val="10"/>
        <color indexed="8"/>
        <rFont val="Tahoma"/>
        <family val="2"/>
      </rPr>
      <t>II симулација</t>
    </r>
    <r>
      <rPr>
        <sz val="10"/>
        <color indexed="8"/>
        <rFont val="Tahoma"/>
        <family val="2"/>
      </rPr>
      <t xml:space="preserve"> - прераспоредување на 30% од кредитната изложеност со пониска кон категориите со повисока ризичност.</t>
    </r>
  </si>
  <si>
    <r>
      <rPr>
        <b/>
        <sz val="10"/>
        <color indexed="8"/>
        <rFont val="Tahoma"/>
        <family val="2"/>
      </rPr>
      <t>I симулација</t>
    </r>
    <r>
      <rPr>
        <sz val="10"/>
        <color indexed="8"/>
        <rFont val="Tahoma"/>
        <family val="2"/>
      </rPr>
      <t xml:space="preserve"> - прераспоредување на 10% од кредитната изложеност со пониска кон категориите со повисока ризичност.</t>
    </r>
  </si>
  <si>
    <t>Стрес-тест симулации на влошување на квалитетот на кредитната изложеност кон оделните дејности од секторот „претпријатија и други клиенти“</t>
  </si>
  <si>
    <t>Стрес-тест симулации врз кредитната изложеност кон домаќинствата*</t>
  </si>
  <si>
    <t>Стапка на поврат на просечната актива (ROAA)</t>
  </si>
  <si>
    <t>-0,1%</t>
  </si>
  <si>
    <t>0,7%</t>
  </si>
  <si>
    <t>-1,4%</t>
  </si>
  <si>
    <t>-4,1%</t>
  </si>
  <si>
    <t>Стапка на поврат на просечниот капитал (ROAE)</t>
  </si>
  <si>
    <t>-1,0%</t>
  </si>
  <si>
    <t>7,5%</t>
  </si>
  <si>
    <t>-12,9%</t>
  </si>
  <si>
    <t>-12,1%</t>
  </si>
  <si>
    <t>72,1%</t>
  </si>
  <si>
    <t>60,7%</t>
  </si>
  <si>
    <t>86,5%</t>
  </si>
  <si>
    <t>157,2%</t>
  </si>
  <si>
    <t>78,5%</t>
  </si>
  <si>
    <t>65,4%</t>
  </si>
  <si>
    <t>94,8%</t>
  </si>
  <si>
    <t>178,0%</t>
  </si>
  <si>
    <t>27,0%</t>
  </si>
  <si>
    <t>21,4%</t>
  </si>
  <si>
    <t>34,8%</t>
  </si>
  <si>
    <t>63,5%</t>
  </si>
  <si>
    <t>37,5%</t>
  </si>
  <si>
    <t>35,3%</t>
  </si>
  <si>
    <t>40,2%</t>
  </si>
  <si>
    <t>40,4%</t>
  </si>
  <si>
    <t>44,4%</t>
  </si>
  <si>
    <t>36,6%</t>
  </si>
  <si>
    <t>58,7%</t>
  </si>
  <si>
    <t>49,9%</t>
  </si>
  <si>
    <t>3,2%</t>
  </si>
  <si>
    <t>3,1%</t>
  </si>
  <si>
    <t>3,4%</t>
  </si>
  <si>
    <t>2,8%</t>
  </si>
  <si>
    <t>67,5%</t>
  </si>
  <si>
    <t>65,2%</t>
  </si>
  <si>
    <t>73,5%</t>
  </si>
  <si>
    <t>59,0%</t>
  </si>
  <si>
    <t>86,0%</t>
  </si>
  <si>
    <t>99,7%</t>
  </si>
  <si>
    <t>77,6%</t>
  </si>
  <si>
    <t>33,1%</t>
  </si>
  <si>
    <t>38,7%</t>
  </si>
  <si>
    <t>39,3%</t>
  </si>
  <si>
    <t>34,7%</t>
  </si>
  <si>
    <t>61,7%</t>
  </si>
  <si>
    <t>-2,2%</t>
  </si>
  <si>
    <t>15,2%</t>
  </si>
  <si>
    <t>-29,7%</t>
  </si>
  <si>
    <t>-86,8%</t>
  </si>
  <si>
    <t>Показатели за профитабилноста на банкарскит систем и по групи банки</t>
  </si>
  <si>
    <t>Анекс бр.31</t>
  </si>
  <si>
    <t>Анекс бр. 32</t>
  </si>
  <si>
    <t>Промена 31.03.2012/ 31.12.2011</t>
  </si>
  <si>
    <t>Промена 31.03.2012/ 31.03.2011</t>
  </si>
  <si>
    <t>Стуктура на кредитите на нефинансиските субјекти, по одделни групи банки</t>
  </si>
  <si>
    <t>Распореденост на кредитите на нефинансиски субјекти по групи банки</t>
  </si>
  <si>
    <t>Анекс бр. 5а</t>
  </si>
  <si>
    <t>Акумулирана амортизација на кредитите на штедилниците</t>
  </si>
  <si>
    <t>Исправка на вредноста (оштетување на средствата) на кредитите на финансиските друштва - нерезиденти</t>
  </si>
  <si>
    <t>Побарувања врз основа на откупени побарувања (факторинг и форфетирање) од нерезиденти - финансиските друштва</t>
  </si>
  <si>
    <t>Побарувања врз основа на откупени побарувања (факторинг и форфетирање) од нерезиденти финансиските друштва</t>
  </si>
  <si>
    <t>Исправка на вредноста (оштетување на средствата) на сомнителните и спорни побарувања на финансиските друштва</t>
  </si>
  <si>
    <t>Акумулирана амортизација на кредитите на секторот „држава“</t>
  </si>
  <si>
    <t>Акумулирана амортизација на кредитите на непрофитните институции коишто им служат на домаќинствата</t>
  </si>
  <si>
    <t>Побарувања врз основа на откупени побарувања (факторинг и форфетирање) од нефинансиски субјекти</t>
  </si>
  <si>
    <t>Побарувања врз основа на откупени побарувањата (факторинг и форфетирање) од нефинансиски субјекти</t>
  </si>
  <si>
    <t>Побарувања врз основа на финансиски лизинг од домаќинствата</t>
  </si>
  <si>
    <t>Други ставки на нематеријалните средства</t>
  </si>
  <si>
    <t>Денарски побарувања врз основа на работи во име и за сметка на други</t>
  </si>
  <si>
    <t>Побарувања врз основа на работи во име и за сметка на други во странска валута</t>
  </si>
  <si>
    <t>Денарски обврски врз основа на работи во име и за сметка на други</t>
  </si>
  <si>
    <t>Обврски врз основа на работи во име и за сметка на други во странска валута</t>
  </si>
  <si>
    <t xml:space="preserve">Останати обврски врз основа на работи во име и за сметка на други </t>
  </si>
  <si>
    <t>ДЕПОЗИТИ НА ФИНАНСИСКИТЕ ДРУШТВА</t>
  </si>
  <si>
    <t>Депозити на пензиските фондови</t>
  </si>
  <si>
    <t>ОБВРСКИ ВРЗ ОСНОВА НА КРЕДИТИ</t>
  </si>
  <si>
    <t>Обврски врз основа на кредити кон финансиските друштва</t>
  </si>
  <si>
    <t>Обврски врз основа на кредити кон секторот „држава“</t>
  </si>
  <si>
    <t>Обврски врз основа на кредити кон останати сектори - резиденти</t>
  </si>
  <si>
    <t>Обврски врз основа на кредити кон нерезиденти</t>
  </si>
  <si>
    <t>Обврски врз основа на финансиски лизинг кон финансиските друштва</t>
  </si>
  <si>
    <t>Обврски врз основа на финансиски лизинг кон останати сектори - резиденти</t>
  </si>
  <si>
    <t>Обврски врз основа на камати од обврските врз основа на кредити</t>
  </si>
  <si>
    <t>Приходи од камати од секторот „држава“</t>
  </si>
  <si>
    <t>Приходи од камати од централната влада</t>
  </si>
  <si>
    <t>Приходи од камати од локалната самоуправа</t>
  </si>
  <si>
    <t>Приходи од камата од непрофитните финансиски институции коишто им служат на домаќинствата</t>
  </si>
  <si>
    <t>Приходи од камати од финансиските друштва</t>
  </si>
  <si>
    <t>Приходи од камати од централната банка</t>
  </si>
  <si>
    <t>Приходи од камати од банките</t>
  </si>
  <si>
    <t>Приходи од камати од штедилниците</t>
  </si>
  <si>
    <t>Приходи од камати од осигурителните друштва</t>
  </si>
  <si>
    <t>Приходи од камати од пензиските фондови</t>
  </si>
  <si>
    <t>Приходи од камати од домаќинствата</t>
  </si>
  <si>
    <t>Приходи од камати од самостојните вршители на дејност со личен труд</t>
  </si>
  <si>
    <t>Приходи од камати од нефинансиските друштва - нерезиденти</t>
  </si>
  <si>
    <t>Приходи од камата од финансиските друштва - нерезиденти</t>
  </si>
  <si>
    <t>Приходи од камати од домаќинствата - нерезиденти</t>
  </si>
  <si>
    <t>Исправка на вредноста (загуби поради оштетување) на приходите од камата на нето-основа</t>
  </si>
  <si>
    <t>Расходи за камати на нефинансиските друштва</t>
  </si>
  <si>
    <t>Расходи за камати за приватните нефинансиски друштва</t>
  </si>
  <si>
    <t>Расходи за камати за јавните нефинансиски друштва</t>
  </si>
  <si>
    <t>Расходи за камата за секторот „држава“</t>
  </si>
  <si>
    <t>Расходи за камата на централната влада</t>
  </si>
  <si>
    <t>Расходи за камата за непрофитните финансиски институции коишто им служат на домаќинствата</t>
  </si>
  <si>
    <t>Расходи за камата за финансиските друштва</t>
  </si>
  <si>
    <t>Расходи за камата за централната банка</t>
  </si>
  <si>
    <t>Расходи за камата за банките</t>
  </si>
  <si>
    <t>Расходи за камата за штедилниците</t>
  </si>
  <si>
    <t>Расходи за камата за осигурителните друштва</t>
  </si>
  <si>
    <t>Расходи за камата за пензиските фондови</t>
  </si>
  <si>
    <t>Расходи за камати за самостојните вршители на дејност со личен труд</t>
  </si>
  <si>
    <t>Расходи за камата за физичките лица</t>
  </si>
  <si>
    <t>Расходи за камата за нерезидентите</t>
  </si>
  <si>
    <t>Расходи за камата за нефинансиските друштва - нерезиденти</t>
  </si>
  <si>
    <t>Расходи за камата за државата - нерезиденти</t>
  </si>
  <si>
    <t>Расходи за камата за финансиските друштва - нерезиденти</t>
  </si>
  <si>
    <t>Расходи за камата за домаќинствата - нерезиденти</t>
  </si>
  <si>
    <t>НЕТО-ПРИХОДИ ОД ТРГУВАЊЕ</t>
  </si>
  <si>
    <t>Нето-приходи од средствата и обврските за тргување</t>
  </si>
  <si>
    <t>Остварени нето приходи од дериватни финансиски инструменти чувани за управување со ризик</t>
  </si>
  <si>
    <t>НеОстварени нето приходи од дериватни финансиски инструменти чувани за управување со ризик</t>
  </si>
  <si>
    <t>НЕТО-ПРИХОДИ ОД КАМАТИ</t>
  </si>
  <si>
    <t>НЕТО-ПРИХОДИ ОД ПРОВИЗИИ И НАДОМЕСТОЦИ</t>
  </si>
  <si>
    <t>Остварени нето-приходи од средствата и обврските за тргување</t>
  </si>
  <si>
    <t>Неостварени нето-приходи од средствата и обврските за тргување</t>
  </si>
  <si>
    <t>Нето-приходи од дериватните средства и обврски чувани за тргување</t>
  </si>
  <si>
    <t>Остварени нето-приходи од дериватните средства и обврски чувани за тргување</t>
  </si>
  <si>
    <t>Неостварени нето-приходи од дериватните средства и обврски чувани за тргување</t>
  </si>
  <si>
    <t xml:space="preserve">НЕТО-ПРИХОДИ ОД ДРУГИ ФИНАНСИСКИ ИНСТРУМЕНТИ ЕВИДЕНТИРАНИ ПО ОБЈЕКТИВНА ВРЕДНОСТ </t>
  </si>
  <si>
    <t>НЕТО-ПРИХОДИ ОД КУРСНИ РАЗЛИКИ</t>
  </si>
  <si>
    <t>Остварени нето-приходи од курсни разлики</t>
  </si>
  <si>
    <t>Неостварени нето-приходи од курсни разлики</t>
  </si>
  <si>
    <t>Нето-приходи од девизно валутно работење</t>
  </si>
  <si>
    <t>Капитални добивки остварени од продажба на средства</t>
  </si>
  <si>
    <t>Премии за осигурување депозити</t>
  </si>
  <si>
    <t>Кредити на нефинансиските субјекти</t>
  </si>
  <si>
    <t>Депозити на нефинансиските субјекти</t>
  </si>
  <si>
    <t>Структурни карактеристики на кредитите на нефинансиските субјекти по групи банки</t>
  </si>
  <si>
    <t>Структурни карактеристики на депозитите на нефинансиските субјекти, по групи банки</t>
  </si>
  <si>
    <t>Компоненти и валутна структура на кредитната изложеност на банките, со состојба на 31.3.2012 година</t>
  </si>
  <si>
    <t>Рударство и вадење камен</t>
  </si>
  <si>
    <t>Прехранбена индустрија</t>
  </si>
  <si>
    <t>Снабдување со вода; отстранување отпадни води; управување со отпад и дејности за санација на околината</t>
  </si>
  <si>
    <t>Трговија на големо и трговија на мало; поправка на моторни возила и мотоцикли</t>
  </si>
  <si>
    <t>Кредити за набавка и реновирање станбен простор</t>
  </si>
  <si>
    <t>Кредити за набавка и реновирање деловен простор</t>
  </si>
  <si>
    <t>Кредитната изложеност на ниво на банкарскиот систем по категорија на ризик и валута, со состојба на 31.3.2012 година</t>
  </si>
  <si>
    <r>
      <t>Прехра</t>
    </r>
    <r>
      <rPr>
        <sz val="10"/>
        <color rgb="FFFF0000"/>
        <rFont val="Tahoma"/>
        <family val="2"/>
      </rPr>
      <t>н</t>
    </r>
    <r>
      <rPr>
        <sz val="10"/>
        <color indexed="8"/>
        <rFont val="Tahoma"/>
        <family val="2"/>
      </rPr>
      <t>бена индустрија</t>
    </r>
  </si>
  <si>
    <r>
      <t>Трговија на големо и трговија на мало; поправка на моторни возила и мото</t>
    </r>
    <r>
      <rPr>
        <sz val="10"/>
        <color rgb="FFFF0000"/>
        <rFont val="Tahoma"/>
        <family val="2"/>
      </rPr>
      <t>ц</t>
    </r>
    <r>
      <rPr>
        <sz val="10"/>
        <color indexed="8"/>
        <rFont val="Tahoma"/>
        <family val="2"/>
      </rPr>
      <t>икли</t>
    </r>
  </si>
  <si>
    <r>
      <t>Информации и комуникаци</t>
    </r>
    <r>
      <rPr>
        <sz val="10"/>
        <color rgb="FFFF0000"/>
        <rFont val="Tahoma"/>
        <family val="2"/>
      </rPr>
      <t>и</t>
    </r>
  </si>
  <si>
    <t>Информации и комуникации</t>
  </si>
  <si>
    <t>Пресметана исправка на вредноста и посебна резерва на ниво на банкарскиот систем според категоријата на ризик и валутата, со состојба на 31.3.2012 година</t>
  </si>
  <si>
    <t>Категорија на ризик 31.3.2012</t>
  </si>
  <si>
    <t>* На 31.3.2012 година, е опфатена кредитната изложеност на банките на 31.3.2012 којашто постоела и на 31.12.2011 година. Не е вклучена новата кредитна изложеност, одобрена во текот на првиот квартал од 2012 година.</t>
  </si>
  <si>
    <t>Покриеност на нефункционалите кредити со вкупната пресметана исправка на вредноста и посебна резерва</t>
  </si>
  <si>
    <t>Покриеност на нефункционалите кредити со вкупната пресметана исправка на вредноста и посебна резерва за нефункционални кредити</t>
  </si>
  <si>
    <t>Учество на „Д“ во сопствените средства</t>
  </si>
  <si>
    <t>Учество на нефункционални кредити, нето од исправката на вредноста во сопствените средства</t>
  </si>
  <si>
    <t>Учество на нефункционалните кредити во вкупните кредити кај нефинансиските субјекти</t>
  </si>
  <si>
    <t>Учество на преструктурираните и пролонгираните кредити во вкупните кредити кај нефинансиските субјекти</t>
  </si>
  <si>
    <t>Покриеност на нефункционалите кредити со пресметана исправка на вредноста и посебна резерва за нефункционалните кредити</t>
  </si>
  <si>
    <t>Покриеност на нефункционалните кредити со пресметаната исправка на вредноста за нефункционалните кредити</t>
  </si>
  <si>
    <t>Учество во кредитната изложеност кон секторот „домаќинства“</t>
  </si>
  <si>
    <t>Учество во кредитната изложеност кон секторот „претпријатија и други клиенти“</t>
  </si>
  <si>
    <t>Кредитна изложеност кон физички лица според одделни кредитни производи и висина на месечните примања со состојба на 31.3.2012 година</t>
  </si>
  <si>
    <t>без податок за платата</t>
  </si>
  <si>
    <t>Адекватност на капиталот на ниво на банкарскиот систем</t>
  </si>
  <si>
    <t>% на „В“, „Г“ и „Д“во вкупната кредитна изложеност</t>
  </si>
  <si>
    <t>% на „В“, „Г“ и „Д“ во вкупната кредитна изложеност</t>
  </si>
  <si>
    <t xml:space="preserve">Учество на „В“, „Г“ и „Д“ во вкупната кредитна изложеност </t>
  </si>
  <si>
    <t>Учество на „В“, „Г“ и „Д“ во вкупната кредитна изложеност</t>
  </si>
  <si>
    <t>Учество на „В“, „Г“ и „Д“ во вкупната кредитна изложеност, без изложеност кон финансиските институции и државата</t>
  </si>
  <si>
    <t>Покриеност на „В“, „Г“ и „Д“ со вкупната пресметана исправка на вредноста и посебна резерва</t>
  </si>
  <si>
    <t>Учество на „В“, „Г“ и „Д“ во сопствените средства</t>
  </si>
  <si>
    <t>Учество на „В“, „Г“ и „Д“, нето од пресметаната исправка на вредноста и посебна резерва, во сопствените средства</t>
  </si>
  <si>
    <t>Показатели за ликвидноста по одделни групи банки</t>
  </si>
  <si>
    <t>Договорна преостаната рочна структура  на средствата и обврските на банкарскиот систем на 31.3.2012 година</t>
  </si>
  <si>
    <t>обврски врз основа на кредити</t>
  </si>
  <si>
    <t>Обврски врз основа на кредити</t>
  </si>
  <si>
    <t>Обврски врз основа на камати</t>
  </si>
  <si>
    <t>Обврски врз основа на финансиски лизинг</t>
  </si>
  <si>
    <t>Очекувана преостаната рочна структура на средствата и обврските на банкарскиот систем на 31.3.2012 година</t>
  </si>
  <si>
    <t>Структура на активата со валутна компонента, со состојба на 31.3.2012 година</t>
  </si>
  <si>
    <t>Структура на пасивата со валутна компонента, со состојба на 31.3.2012 година</t>
  </si>
  <si>
    <t>Приспособлива каматна стапка</t>
  </si>
  <si>
    <t>Вкупна пондерирана вредност / сопствени средства</t>
  </si>
  <si>
    <t>Уплатени и запишани обични и некумулативни приоритетни акции и премија од овие акции</t>
  </si>
  <si>
    <t>Неостварена загуба од сопственичите хартии од вредност расположливи за продажба</t>
  </si>
  <si>
    <t>Разлика меѓу висината на потребната и извршената исправка на вредноста/посебна резерва</t>
  </si>
  <si>
    <t>Износ на останати позиции коишто можат да се вклучат во основниот капитал</t>
  </si>
  <si>
    <t>Номинална вредност на кумулативните приоритетни акции</t>
  </si>
  <si>
    <t>Износ на субординираните инструменти коишто можат да бидат дел од дополнителниот капитал 1</t>
  </si>
  <si>
    <t>ОДБИТНИ СТАВКИ ОД ОСНОВНИОТ КАПИТАЛ И ДОПОЛНИТЕЛЕН КАПИТАЛ 1</t>
  </si>
  <si>
    <t>Вложувања во капитал на други банки или финансиски институции коишто изнесуваат над 10% од капиталот на тие институции</t>
  </si>
  <si>
    <t>Збирен износ на вложувања во капиталот, субординираните и хибридните инструменти и други инструменти којшто надминува 10% од (I+II)</t>
  </si>
  <si>
    <t>Директни вложувања во капиталот на друштвата за осигурување и реосигурување и на друштвата за управување со пензиските фондови</t>
  </si>
  <si>
    <t>Вложувања во финансиски инструменти издадени од друштвата од реден број 15 коишто се вклучуваат во нивниот капитал</t>
  </si>
  <si>
    <t>ОСНОВЕН КАПИТАЛ ПО ОДБИТНИТЕ СТАВКИ</t>
  </si>
  <si>
    <t>Субординирани инструменти од дополнителниот капитал 2</t>
  </si>
  <si>
    <t>Дозволен износ на дополнителниот капитал 1 и 2</t>
  </si>
  <si>
    <t>Дозволен износ на дополнителниот капитал 2</t>
  </si>
  <si>
    <t xml:space="preserve">Оперативни трошоци / вкупни редовни приходи (Cost-to-income) </t>
  </si>
  <si>
    <t>Некаматни расходи / вкупни редовни приходи</t>
  </si>
  <si>
    <t>Трошоци за плати / вкупни редовни приходи</t>
  </si>
  <si>
    <t>Трошоци за плати / оперативни трошоци</t>
  </si>
  <si>
    <t>Исправка на вредноста за финансиски и нефинансиски средства / нето каматен приход</t>
  </si>
  <si>
    <t>Нето каматен приход / просечна актива</t>
  </si>
  <si>
    <t>Нето каматен приход / вкупни редовни приходи</t>
  </si>
  <si>
    <t>Нето каматен приход / некаматни расходи</t>
  </si>
  <si>
    <t>Некаматни приходи / вкупни редовни приходи</t>
  </si>
  <si>
    <t>Добивка (загуба) од работењето / вкупни редовни приходи</t>
  </si>
  <si>
    <t>Преглед на банки по групи со состојба на 31.3.2012 година</t>
  </si>
  <si>
    <t>Група големи банки             (актива поголема од 25,1 милијарда денари)</t>
  </si>
  <si>
    <t>Група средни банки      (актива меѓу 6,2 и 25,1 милијарда денари)</t>
  </si>
  <si>
    <t xml:space="preserve">Учество на нефункционалните кредити во вкупните кредити </t>
  </si>
</sst>
</file>

<file path=xl/styles.xml><?xml version="1.0" encoding="utf-8"?>
<styleSheet xmlns="http://schemas.openxmlformats.org/spreadsheetml/2006/main">
  <numFmts count="20">
    <numFmt numFmtId="43" formatCode="_-* #,##0.00\ _д_е_н_._-;\-* #,##0.00\ _д_е_н_._-;_-* &quot;-&quot;??\ _д_е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-[$€-2]* #,##0.00_-;\-[$€-2]* #,##0.00_-;_-[$€-2]* &quot;-&quot;??_-"/>
    <numFmt numFmtId="174" formatCode="General_)"/>
    <numFmt numFmtId="175" formatCode="#,##0.0"/>
    <numFmt numFmtId="176" formatCode="[Black][&gt;0.05]#,##0.0;[Black][&lt;-0.05]\-#,##0.0;;"/>
    <numFmt numFmtId="177" formatCode="[Black][&gt;0.5]#,##0;[Black][&lt;-0.5]\-#,##0;;"/>
    <numFmt numFmtId="178" formatCode="0.0"/>
    <numFmt numFmtId="179" formatCode="_(* #,##0_);_(* \(#,##0\);_(* &quot;-&quot;??_);_(@_)"/>
    <numFmt numFmtId="180" formatCode="0.0%"/>
    <numFmt numFmtId="181" formatCode="#,##0.000"/>
    <numFmt numFmtId="182" formatCode="_(* #.##0.00_);_(* \(#.##0.00\);_(* &quot;-&quot;??_);_(@_)"/>
  </numFmts>
  <fonts count="1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  <charset val="204"/>
    </font>
    <font>
      <sz val="10"/>
      <name val="Arial"/>
      <family val="2"/>
    </font>
    <font>
      <i/>
      <sz val="10"/>
      <name val="Tahoma"/>
      <family val="2"/>
    </font>
    <font>
      <i/>
      <sz val="10"/>
      <name val="Tahoma"/>
      <family val="2"/>
      <charset val="204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SvobodaFWF"/>
      <charset val="2"/>
    </font>
    <font>
      <sz val="12"/>
      <color indexed="24"/>
      <name val="Arial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name val="Tms Rmn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name val="MAC C Times"/>
      <family val="1"/>
    </font>
    <font>
      <b/>
      <sz val="11"/>
      <color indexed="63"/>
      <name val="Calibri"/>
      <family val="2"/>
    </font>
    <font>
      <sz val="11"/>
      <name val="MAC C Times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  <charset val="204"/>
    </font>
    <font>
      <b/>
      <sz val="11"/>
      <name val="Tahoma"/>
      <family val="2"/>
      <charset val="204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indexed="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indexed="8"/>
      <name val="Tahoma"/>
      <family val="2"/>
    </font>
    <font>
      <b/>
      <sz val="10"/>
      <color theme="1"/>
      <name val="Tahoma"/>
      <family val="2"/>
      <charset val="204"/>
    </font>
    <font>
      <b/>
      <sz val="10"/>
      <color indexed="8"/>
      <name val="Tahoma"/>
      <family val="2"/>
    </font>
    <font>
      <b/>
      <sz val="10"/>
      <color rgb="FF00B0F0"/>
      <name val="Tahoma"/>
      <family val="2"/>
    </font>
    <font>
      <b/>
      <sz val="10"/>
      <color rgb="FF0070C0"/>
      <name val="Tahoma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Mac C Times"/>
      <family val="1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indexed="8"/>
      <name val="Mac C Times"/>
      <family val="1"/>
    </font>
    <font>
      <b/>
      <sz val="10"/>
      <color rgb="FF000000"/>
      <name val="Tahoma"/>
      <family val="2"/>
    </font>
    <font>
      <sz val="11"/>
      <name val="Tahoma"/>
      <family val="2"/>
      <charset val="204"/>
    </font>
    <font>
      <sz val="12"/>
      <name val="Tahoma"/>
      <family val="2"/>
      <charset val="204"/>
    </font>
    <font>
      <b/>
      <i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</font>
  </fonts>
  <fills count="7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027">
    <xf numFmtId="0" fontId="0" fillId="0" borderId="0"/>
    <xf numFmtId="0" fontId="2" fillId="0" borderId="0"/>
    <xf numFmtId="0" fontId="7" fillId="0" borderId="0"/>
    <xf numFmtId="0" fontId="7" fillId="0" borderId="0"/>
    <xf numFmtId="168" fontId="10" fillId="0" borderId="0" applyFont="0" applyFill="0" applyBorder="0" applyAlignment="0" applyProtection="0"/>
    <xf numFmtId="38" fontId="11" fillId="0" borderId="0" applyFill="0" applyBorder="0" applyAlignment="0">
      <protection locked="0"/>
    </xf>
    <xf numFmtId="169" fontId="1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172" fontId="10" fillId="0" borderId="0" applyFont="0" applyFill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8" borderId="68" applyNumberFormat="0" applyAlignment="0" applyProtection="0"/>
    <xf numFmtId="0" fontId="16" fillId="8" borderId="68" applyNumberFormat="0" applyAlignment="0" applyProtection="0"/>
    <xf numFmtId="0" fontId="16" fillId="8" borderId="68" applyNumberFormat="0" applyAlignment="0" applyProtection="0"/>
    <xf numFmtId="0" fontId="16" fillId="8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6" fillId="30" borderId="68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0" fontId="17" fillId="31" borderId="69" applyNumberFormat="0" applyAlignment="0" applyProtection="0"/>
    <xf numFmtId="1" fontId="18" fillId="6" borderId="23">
      <alignment horizontal="right" vertical="center"/>
    </xf>
    <xf numFmtId="0" fontId="19" fillId="6" borderId="23">
      <alignment horizontal="right" vertical="center"/>
    </xf>
    <xf numFmtId="0" fontId="7" fillId="6" borderId="70"/>
    <xf numFmtId="0" fontId="18" fillId="4" borderId="23">
      <alignment horizontal="center" vertical="center"/>
    </xf>
    <xf numFmtId="1" fontId="18" fillId="6" borderId="23">
      <alignment horizontal="right" vertical="center"/>
    </xf>
    <xf numFmtId="0" fontId="7" fillId="6" borderId="0"/>
    <xf numFmtId="0" fontId="20" fillId="6" borderId="23">
      <alignment horizontal="left" vertical="center"/>
    </xf>
    <xf numFmtId="0" fontId="20" fillId="6" borderId="23"/>
    <xf numFmtId="0" fontId="19" fillId="6" borderId="23">
      <alignment horizontal="right" vertical="center"/>
    </xf>
    <xf numFmtId="0" fontId="21" fillId="32" borderId="23">
      <alignment horizontal="left" vertical="center"/>
    </xf>
    <xf numFmtId="0" fontId="21" fillId="32" borderId="23">
      <alignment horizontal="left" vertical="center"/>
    </xf>
    <xf numFmtId="0" fontId="22" fillId="6" borderId="23">
      <alignment horizontal="left" vertical="center"/>
    </xf>
    <xf numFmtId="0" fontId="23" fillId="6" borderId="70"/>
    <xf numFmtId="0" fontId="18" fillId="33" borderId="23">
      <alignment horizontal="left" vertical="center"/>
    </xf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6" fillId="0" borderId="0" applyProtection="0"/>
    <xf numFmtId="173" fontId="7" fillId="0" borderId="0" applyFont="0" applyFill="0" applyBorder="0" applyAlignment="0" applyProtection="0"/>
    <xf numFmtId="174" fontId="2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26" fillId="0" borderId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0" fillId="0" borderId="71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2" fillId="0" borderId="73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5" fillId="0" borderId="76" applyNumberFormat="0" applyFill="0" applyAlignment="0" applyProtection="0"/>
    <xf numFmtId="0" fontId="35" fillId="0" borderId="76" applyNumberFormat="0" applyFill="0" applyAlignment="0" applyProtection="0"/>
    <xf numFmtId="0" fontId="35" fillId="0" borderId="76" applyNumberFormat="0" applyFill="0" applyAlignment="0" applyProtection="0"/>
    <xf numFmtId="0" fontId="35" fillId="0" borderId="76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7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36" fillId="0" borderId="0" applyProtection="0"/>
    <xf numFmtId="17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7" fillId="10" borderId="68" applyNumberFormat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0" fontId="38" fillId="0" borderId="77" applyNumberFormat="0" applyFill="0" applyAlignment="0" applyProtection="0"/>
    <xf numFmtId="165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43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42" fillId="0" borderId="0">
      <alignment vertical="top"/>
    </xf>
    <xf numFmtId="0" fontId="43" fillId="0" borderId="0"/>
    <xf numFmtId="0" fontId="24" fillId="0" borderId="0"/>
    <xf numFmtId="0" fontId="43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7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44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42" fillId="0" borderId="0">
      <alignment vertical="top"/>
    </xf>
    <xf numFmtId="0" fontId="42" fillId="0" borderId="0">
      <alignment vertical="top"/>
    </xf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43" fillId="0" borderId="0"/>
    <xf numFmtId="0" fontId="43" fillId="0" borderId="0"/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7" fillId="0" borderId="0"/>
    <xf numFmtId="0" fontId="4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7" fillId="12" borderId="79" applyNumberFormat="0" applyFont="0" applyAlignment="0" applyProtection="0"/>
    <xf numFmtId="0" fontId="7" fillId="12" borderId="79" applyNumberFormat="0" applyFont="0" applyAlignment="0" applyProtection="0"/>
    <xf numFmtId="0" fontId="7" fillId="12" borderId="79" applyNumberFormat="0" applyFont="0" applyAlignment="0" applyProtection="0"/>
    <xf numFmtId="0" fontId="7" fillId="12" borderId="79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12" fillId="12" borderId="78" applyNumberFormat="0" applyFon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8" borderId="80" applyNumberFormat="0" applyAlignment="0" applyProtection="0"/>
    <xf numFmtId="0" fontId="45" fillId="8" borderId="80" applyNumberFormat="0" applyAlignment="0" applyProtection="0"/>
    <xf numFmtId="0" fontId="45" fillId="8" borderId="80" applyNumberFormat="0" applyAlignment="0" applyProtection="0"/>
    <xf numFmtId="0" fontId="45" fillId="8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0" fontId="45" fillId="30" borderId="80" applyNumberFormat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7" fillId="0" borderId="0"/>
    <xf numFmtId="0" fontId="43" fillId="0" borderId="0"/>
    <xf numFmtId="0" fontId="4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5" fillId="0" borderId="82" applyNumberFormat="0" applyFill="0" applyAlignment="0" applyProtection="0"/>
    <xf numFmtId="0" fontId="45" fillId="0" borderId="82" applyNumberFormat="0" applyFill="0" applyAlignment="0" applyProtection="0"/>
    <xf numFmtId="0" fontId="45" fillId="0" borderId="82" applyNumberFormat="0" applyFill="0" applyAlignment="0" applyProtection="0"/>
    <xf numFmtId="0" fontId="45" fillId="0" borderId="82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49" fillId="0" borderId="81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7" fillId="0" borderId="0">
      <alignment horizontal="right"/>
    </xf>
    <xf numFmtId="0" fontId="7" fillId="0" borderId="0"/>
    <xf numFmtId="0" fontId="43" fillId="0" borderId="0"/>
    <xf numFmtId="0" fontId="24" fillId="0" borderId="0"/>
    <xf numFmtId="0" fontId="44" fillId="0" borderId="0"/>
    <xf numFmtId="0" fontId="44" fillId="0" borderId="0"/>
    <xf numFmtId="0" fontId="1" fillId="0" borderId="0"/>
    <xf numFmtId="182" fontId="12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4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43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77" fillId="46" borderId="0" applyNumberFormat="0" applyBorder="0" applyAlignment="0" applyProtection="0"/>
    <xf numFmtId="0" fontId="77" fillId="50" borderId="0" applyNumberFormat="0" applyBorder="0" applyAlignment="0" applyProtection="0"/>
    <xf numFmtId="0" fontId="77" fillId="54" borderId="0" applyNumberFormat="0" applyBorder="0" applyAlignment="0" applyProtection="0"/>
    <xf numFmtId="0" fontId="77" fillId="58" borderId="0" applyNumberFormat="0" applyBorder="0" applyAlignment="0" applyProtection="0"/>
    <xf numFmtId="0" fontId="77" fillId="62" borderId="0" applyNumberFormat="0" applyBorder="0" applyAlignment="0" applyProtection="0"/>
    <xf numFmtId="0" fontId="77" fillId="66" borderId="0" applyNumberFormat="0" applyBorder="0" applyAlignment="0" applyProtection="0"/>
    <xf numFmtId="0" fontId="77" fillId="43" borderId="0" applyNumberFormat="0" applyBorder="0" applyAlignment="0" applyProtection="0"/>
    <xf numFmtId="0" fontId="77" fillId="47" borderId="0" applyNumberFormat="0" applyBorder="0" applyAlignment="0" applyProtection="0"/>
    <xf numFmtId="0" fontId="77" fillId="51" borderId="0" applyNumberFormat="0" applyBorder="0" applyAlignment="0" applyProtection="0"/>
    <xf numFmtId="0" fontId="77" fillId="55" borderId="0" applyNumberFormat="0" applyBorder="0" applyAlignment="0" applyProtection="0"/>
    <xf numFmtId="0" fontId="77" fillId="59" borderId="0" applyNumberFormat="0" applyBorder="0" applyAlignment="0" applyProtection="0"/>
    <xf numFmtId="0" fontId="77" fillId="63" borderId="0" applyNumberFormat="0" applyBorder="0" applyAlignment="0" applyProtection="0"/>
    <xf numFmtId="0" fontId="67" fillId="37" borderId="0" applyNumberFormat="0" applyBorder="0" applyAlignment="0" applyProtection="0"/>
    <xf numFmtId="0" fontId="71" fillId="40" borderId="99" applyNumberFormat="0" applyAlignment="0" applyProtection="0"/>
    <xf numFmtId="0" fontId="73" fillId="41" borderId="102" applyNumberFormat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3" fillId="0" borderId="96" applyNumberFormat="0" applyFill="0" applyAlignment="0" applyProtection="0"/>
    <xf numFmtId="0" fontId="64" fillId="0" borderId="97" applyNumberFormat="0" applyFill="0" applyAlignment="0" applyProtection="0"/>
    <xf numFmtId="0" fontId="65" fillId="0" borderId="98" applyNumberFormat="0" applyFill="0" applyAlignment="0" applyProtection="0"/>
    <xf numFmtId="0" fontId="65" fillId="0" borderId="0" applyNumberFormat="0" applyFill="0" applyBorder="0" applyAlignment="0" applyProtection="0"/>
    <xf numFmtId="0" fontId="69" fillId="39" borderId="99" applyNumberFormat="0" applyAlignment="0" applyProtection="0"/>
    <xf numFmtId="0" fontId="72" fillId="0" borderId="101" applyNumberFormat="0" applyFill="0" applyAlignment="0" applyProtection="0"/>
    <xf numFmtId="0" fontId="68" fillId="3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24" fillId="0" borderId="0"/>
    <xf numFmtId="0" fontId="98" fillId="42" borderId="103" applyNumberFormat="0" applyFont="0" applyAlignment="0" applyProtection="0"/>
    <xf numFmtId="0" fontId="70" fillId="40" borderId="100" applyNumberFormat="0" applyAlignment="0" applyProtection="0"/>
    <xf numFmtId="9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6" fillId="0" borderId="104" applyNumberFormat="0" applyFill="0" applyAlignment="0" applyProtection="0"/>
    <xf numFmtId="0" fontId="7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3">
    <xf numFmtId="0" fontId="0" fillId="0" borderId="0" xfId="0"/>
    <xf numFmtId="0" fontId="4" fillId="0" borderId="0" xfId="1" applyFont="1" applyFill="1" applyBorder="1" applyAlignment="1">
      <alignment wrapText="1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11" xfId="1" applyNumberFormat="1" applyFont="1" applyFill="1" applyBorder="1" applyAlignment="1">
      <alignment horizontal="center" vertical="center" wrapText="1"/>
    </xf>
    <xf numFmtId="3" fontId="5" fillId="4" borderId="9" xfId="1" applyNumberFormat="1" applyFont="1" applyFill="1" applyBorder="1" applyAlignment="1">
      <alignment horizontal="center" vertical="center" wrapText="1"/>
    </xf>
    <xf numFmtId="3" fontId="5" fillId="4" borderId="10" xfId="1" applyNumberFormat="1" applyFont="1" applyFill="1" applyBorder="1" applyAlignment="1">
      <alignment horizontal="center" vertical="center" wrapText="1"/>
    </xf>
    <xf numFmtId="3" fontId="5" fillId="4" borderId="1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Alignment="1">
      <alignment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3" fontId="4" fillId="0" borderId="18" xfId="1" applyNumberFormat="1" applyFont="1" applyBorder="1" applyAlignment="1">
      <alignment horizontal="center" vertical="center" wrapText="1"/>
    </xf>
    <xf numFmtId="3" fontId="4" fillId="0" borderId="16" xfId="1" applyNumberFormat="1" applyFont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5" fillId="4" borderId="19" xfId="1" applyNumberFormat="1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 wrapText="1"/>
    </xf>
    <xf numFmtId="3" fontId="4" fillId="0" borderId="23" xfId="1" applyNumberFormat="1" applyFont="1" applyBorder="1" applyAlignment="1">
      <alignment horizontal="center" vertical="center" wrapText="1"/>
    </xf>
    <xf numFmtId="3" fontId="4" fillId="0" borderId="24" xfId="1" applyNumberFormat="1" applyFont="1" applyBorder="1" applyAlignment="1">
      <alignment horizontal="center" vertical="center" wrapText="1"/>
    </xf>
    <xf numFmtId="3" fontId="5" fillId="4" borderId="26" xfId="1" applyNumberFormat="1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3" fontId="4" fillId="0" borderId="32" xfId="1" applyNumberFormat="1" applyFont="1" applyBorder="1" applyAlignment="1">
      <alignment horizontal="center" vertical="center" wrapText="1"/>
    </xf>
    <xf numFmtId="3" fontId="4" fillId="0" borderId="30" xfId="1" applyNumberFormat="1" applyFont="1" applyBorder="1" applyAlignment="1">
      <alignment horizontal="center" vertical="center" wrapText="1"/>
    </xf>
    <xf numFmtId="3" fontId="4" fillId="0" borderId="31" xfId="1" applyNumberFormat="1" applyFont="1" applyBorder="1" applyAlignment="1">
      <alignment horizontal="center" vertical="center" wrapText="1"/>
    </xf>
    <xf numFmtId="3" fontId="5" fillId="4" borderId="33" xfId="1" applyNumberFormat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center"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3" fontId="3" fillId="4" borderId="6" xfId="1" applyNumberFormat="1" applyFont="1" applyFill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 wrapText="1"/>
    </xf>
    <xf numFmtId="3" fontId="6" fillId="0" borderId="16" xfId="1" applyNumberFormat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 wrapText="1"/>
    </xf>
    <xf numFmtId="3" fontId="3" fillId="5" borderId="15" xfId="1" applyNumberFormat="1" applyFont="1" applyFill="1" applyBorder="1" applyAlignment="1">
      <alignment horizontal="center" vertical="center" wrapText="1"/>
    </xf>
    <xf numFmtId="3" fontId="6" fillId="0" borderId="25" xfId="1" applyNumberFormat="1" applyFont="1" applyBorder="1" applyAlignment="1">
      <alignment horizontal="center" vertical="center" wrapText="1"/>
    </xf>
    <xf numFmtId="3" fontId="6" fillId="0" borderId="23" xfId="1" applyNumberFormat="1" applyFont="1" applyBorder="1" applyAlignment="1">
      <alignment horizontal="center" vertical="center" wrapText="1"/>
    </xf>
    <xf numFmtId="3" fontId="6" fillId="0" borderId="24" xfId="1" applyNumberFormat="1" applyFont="1" applyBorder="1" applyAlignment="1">
      <alignment horizontal="center" vertical="center" wrapText="1"/>
    </xf>
    <xf numFmtId="3" fontId="3" fillId="5" borderId="22" xfId="1" applyNumberFormat="1" applyFont="1" applyFill="1" applyBorder="1" applyAlignment="1">
      <alignment horizontal="center" vertical="center" wrapText="1"/>
    </xf>
    <xf numFmtId="3" fontId="6" fillId="0" borderId="34" xfId="1" applyNumberFormat="1" applyFont="1" applyBorder="1" applyAlignment="1">
      <alignment horizontal="center" vertical="center" wrapText="1"/>
    </xf>
    <xf numFmtId="3" fontId="6" fillId="0" borderId="30" xfId="1" applyNumberFormat="1" applyFont="1" applyBorder="1" applyAlignment="1">
      <alignment horizontal="center" vertical="center" wrapText="1"/>
    </xf>
    <xf numFmtId="3" fontId="6" fillId="0" borderId="31" xfId="1" applyNumberFormat="1" applyFont="1" applyBorder="1" applyAlignment="1">
      <alignment horizontal="center" vertical="center" wrapText="1"/>
    </xf>
    <xf numFmtId="3" fontId="3" fillId="5" borderId="29" xfId="1" applyNumberFormat="1" applyFont="1" applyFill="1" applyBorder="1" applyAlignment="1">
      <alignment horizontal="center" vertical="center" wrapText="1"/>
    </xf>
    <xf numFmtId="3" fontId="5" fillId="4" borderId="35" xfId="0" applyNumberFormat="1" applyFont="1" applyFill="1" applyBorder="1" applyAlignment="1">
      <alignment horizontal="center" vertical="center" wrapText="1"/>
    </xf>
    <xf numFmtId="3" fontId="5" fillId="4" borderId="3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7" xfId="1" applyNumberFormat="1" applyFont="1" applyBorder="1" applyAlignment="1">
      <alignment horizontal="center" vertical="center" wrapText="1"/>
    </xf>
    <xf numFmtId="3" fontId="4" fillId="0" borderId="38" xfId="1" applyNumberFormat="1" applyFont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3" fontId="5" fillId="4" borderId="40" xfId="1" applyNumberFormat="1" applyFont="1" applyFill="1" applyBorder="1" applyAlignment="1">
      <alignment horizontal="center" vertical="center" wrapText="1"/>
    </xf>
    <xf numFmtId="3" fontId="5" fillId="4" borderId="41" xfId="0" applyNumberFormat="1" applyFont="1" applyFill="1" applyBorder="1" applyAlignment="1">
      <alignment horizontal="center" vertical="center" wrapText="1"/>
    </xf>
    <xf numFmtId="3" fontId="4" fillId="0" borderId="45" xfId="1" applyNumberFormat="1" applyFont="1" applyBorder="1" applyAlignment="1">
      <alignment horizontal="center" vertical="center" wrapText="1"/>
    </xf>
    <xf numFmtId="3" fontId="4" fillId="0" borderId="46" xfId="1" applyNumberFormat="1" applyFont="1" applyBorder="1" applyAlignment="1">
      <alignment horizontal="center" vertical="center" wrapText="1"/>
    </xf>
    <xf numFmtId="3" fontId="4" fillId="0" borderId="47" xfId="1" applyNumberFormat="1" applyFont="1" applyBorder="1" applyAlignment="1">
      <alignment horizontal="center" vertical="center" wrapText="1"/>
    </xf>
    <xf numFmtId="3" fontId="5" fillId="4" borderId="48" xfId="1" applyNumberFormat="1" applyFont="1" applyFill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3" fontId="5" fillId="4" borderId="52" xfId="1" applyNumberFormat="1" applyFont="1" applyFill="1" applyBorder="1" applyAlignment="1">
      <alignment horizontal="center" vertical="center" wrapText="1"/>
    </xf>
    <xf numFmtId="3" fontId="5" fillId="4" borderId="50" xfId="1" applyNumberFormat="1" applyFont="1" applyFill="1" applyBorder="1" applyAlignment="1">
      <alignment horizontal="center" vertical="center" wrapText="1"/>
    </xf>
    <xf numFmtId="3" fontId="5" fillId="4" borderId="51" xfId="1" applyNumberFormat="1" applyFont="1" applyFill="1" applyBorder="1" applyAlignment="1">
      <alignment horizontal="center" vertical="center" wrapText="1"/>
    </xf>
    <xf numFmtId="3" fontId="8" fillId="0" borderId="25" xfId="1" applyNumberFormat="1" applyFont="1" applyBorder="1" applyAlignment="1">
      <alignment horizontal="left" vertical="center" wrapText="1"/>
    </xf>
    <xf numFmtId="3" fontId="8" fillId="0" borderId="23" xfId="1" applyNumberFormat="1" applyFont="1" applyBorder="1" applyAlignment="1">
      <alignment horizontal="left" vertical="center" wrapText="1"/>
    </xf>
    <xf numFmtId="3" fontId="8" fillId="0" borderId="24" xfId="1" applyNumberFormat="1" applyFont="1" applyBorder="1" applyAlignment="1">
      <alignment horizontal="left" vertical="center" wrapText="1"/>
    </xf>
    <xf numFmtId="3" fontId="8" fillId="0" borderId="22" xfId="1" applyNumberFormat="1" applyFont="1" applyBorder="1" applyAlignment="1">
      <alignment horizontal="left" vertical="center" wrapText="1"/>
    </xf>
    <xf numFmtId="3" fontId="4" fillId="0" borderId="25" xfId="1" applyNumberFormat="1" applyFont="1" applyFill="1" applyBorder="1" applyAlignment="1">
      <alignment horizontal="center" vertical="center" wrapText="1"/>
    </xf>
    <xf numFmtId="3" fontId="4" fillId="0" borderId="23" xfId="1" applyNumberFormat="1" applyFont="1" applyFill="1" applyBorder="1" applyAlignment="1">
      <alignment horizontal="center" vertical="center" wrapText="1"/>
    </xf>
    <xf numFmtId="3" fontId="4" fillId="0" borderId="24" xfId="1" applyNumberFormat="1" applyFont="1" applyFill="1" applyBorder="1" applyAlignment="1">
      <alignment horizontal="center" vertical="center" wrapText="1"/>
    </xf>
    <xf numFmtId="0" fontId="4" fillId="0" borderId="53" xfId="1" applyFont="1" applyBorder="1" applyAlignment="1">
      <alignment horizontal="left" vertical="center" wrapText="1"/>
    </xf>
    <xf numFmtId="3" fontId="8" fillId="0" borderId="25" xfId="1" applyNumberFormat="1" applyFont="1" applyFill="1" applyBorder="1" applyAlignment="1">
      <alignment horizontal="left" vertical="center" wrapText="1"/>
    </xf>
    <xf numFmtId="3" fontId="8" fillId="0" borderId="23" xfId="1" applyNumberFormat="1" applyFont="1" applyFill="1" applyBorder="1" applyAlignment="1">
      <alignment horizontal="left" vertical="center" wrapText="1"/>
    </xf>
    <xf numFmtId="3" fontId="8" fillId="0" borderId="24" xfId="1" applyNumberFormat="1" applyFont="1" applyFill="1" applyBorder="1" applyAlignment="1">
      <alignment horizontal="left" vertical="center" wrapText="1"/>
    </xf>
    <xf numFmtId="3" fontId="8" fillId="0" borderId="22" xfId="1" applyNumberFormat="1" applyFont="1" applyFill="1" applyBorder="1" applyAlignment="1">
      <alignment horizontal="left" vertical="center" wrapText="1"/>
    </xf>
    <xf numFmtId="0" fontId="4" fillId="0" borderId="34" xfId="1" applyFont="1" applyBorder="1" applyAlignment="1">
      <alignment horizontal="left" vertical="center" wrapText="1"/>
    </xf>
    <xf numFmtId="3" fontId="8" fillId="0" borderId="32" xfId="1" applyNumberFormat="1" applyFont="1" applyFill="1" applyBorder="1" applyAlignment="1">
      <alignment horizontal="left" vertical="center" wrapText="1"/>
    </xf>
    <xf numFmtId="3" fontId="8" fillId="0" borderId="30" xfId="1" applyNumberFormat="1" applyFont="1" applyFill="1" applyBorder="1" applyAlignment="1">
      <alignment horizontal="left" vertical="center" wrapText="1"/>
    </xf>
    <xf numFmtId="3" fontId="8" fillId="0" borderId="31" xfId="1" applyNumberFormat="1" applyFont="1" applyFill="1" applyBorder="1" applyAlignment="1">
      <alignment horizontal="left" vertical="center" wrapText="1"/>
    </xf>
    <xf numFmtId="3" fontId="8" fillId="0" borderId="29" xfId="1" applyNumberFormat="1" applyFont="1" applyFill="1" applyBorder="1" applyAlignment="1">
      <alignment horizontal="left" vertical="center" wrapText="1"/>
    </xf>
    <xf numFmtId="3" fontId="4" fillId="0" borderId="32" xfId="1" applyNumberFormat="1" applyFont="1" applyFill="1" applyBorder="1" applyAlignment="1">
      <alignment horizontal="center" vertical="center" wrapText="1"/>
    </xf>
    <xf numFmtId="3" fontId="4" fillId="0" borderId="30" xfId="1" applyNumberFormat="1" applyFont="1" applyFill="1" applyBorder="1" applyAlignment="1">
      <alignment horizontal="center" vertical="center" wrapText="1"/>
    </xf>
    <xf numFmtId="3" fontId="4" fillId="0" borderId="31" xfId="1" applyNumberFormat="1" applyFont="1" applyFill="1" applyBorder="1" applyAlignment="1">
      <alignment horizontal="center" vertical="center" wrapText="1"/>
    </xf>
    <xf numFmtId="3" fontId="5" fillId="4" borderId="8" xfId="1" applyNumberFormat="1" applyFont="1" applyFill="1" applyBorder="1" applyAlignment="1">
      <alignment horizontal="center" vertical="center" wrapText="1"/>
    </xf>
    <xf numFmtId="3" fontId="5" fillId="4" borderId="6" xfId="1" applyNumberFormat="1" applyFont="1" applyFill="1" applyBorder="1" applyAlignment="1">
      <alignment horizontal="center" vertical="center" wrapText="1"/>
    </xf>
    <xf numFmtId="3" fontId="8" fillId="0" borderId="18" xfId="1" applyNumberFormat="1" applyFont="1" applyBorder="1" applyAlignment="1">
      <alignment horizontal="left" vertical="center" wrapText="1"/>
    </xf>
    <xf numFmtId="3" fontId="8" fillId="0" borderId="16" xfId="1" applyNumberFormat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left" vertical="center" wrapText="1"/>
    </xf>
    <xf numFmtId="3" fontId="8" fillId="0" borderId="15" xfId="1" applyNumberFormat="1" applyFont="1" applyBorder="1" applyAlignment="1">
      <alignment horizontal="left" vertical="center" wrapText="1"/>
    </xf>
    <xf numFmtId="3" fontId="3" fillId="4" borderId="25" xfId="1" applyNumberFormat="1" applyFont="1" applyFill="1" applyBorder="1" applyAlignment="1">
      <alignment horizontal="center" vertical="center" wrapText="1"/>
    </xf>
    <xf numFmtId="3" fontId="3" fillId="4" borderId="23" xfId="1" applyNumberFormat="1" applyFont="1" applyFill="1" applyBorder="1" applyAlignment="1">
      <alignment horizontal="center" vertical="center" wrapText="1"/>
    </xf>
    <xf numFmtId="3" fontId="3" fillId="4" borderId="24" xfId="1" applyNumberFormat="1" applyFont="1" applyFill="1" applyBorder="1" applyAlignment="1">
      <alignment horizontal="center" vertical="center" wrapText="1"/>
    </xf>
    <xf numFmtId="3" fontId="5" fillId="4" borderId="25" xfId="1" applyNumberFormat="1" applyFont="1" applyFill="1" applyBorder="1" applyAlignment="1">
      <alignment horizontal="center" vertical="center" wrapText="1"/>
    </xf>
    <xf numFmtId="3" fontId="5" fillId="4" borderId="23" xfId="1" applyNumberFormat="1" applyFont="1" applyFill="1" applyBorder="1" applyAlignment="1">
      <alignment horizontal="center" vertical="center" wrapText="1"/>
    </xf>
    <xf numFmtId="3" fontId="5" fillId="4" borderId="22" xfId="1" applyNumberFormat="1" applyFont="1" applyFill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3" fontId="6" fillId="0" borderId="47" xfId="1" applyNumberFormat="1" applyFont="1" applyBorder="1" applyAlignment="1">
      <alignment horizontal="center" vertical="center" wrapText="1"/>
    </xf>
    <xf numFmtId="3" fontId="6" fillId="0" borderId="49" xfId="1" applyNumberFormat="1" applyFont="1" applyBorder="1" applyAlignment="1">
      <alignment horizontal="center" vertical="center" wrapText="1"/>
    </xf>
    <xf numFmtId="3" fontId="6" fillId="0" borderId="50" xfId="1" applyNumberFormat="1" applyFont="1" applyBorder="1" applyAlignment="1">
      <alignment horizontal="center" vertical="center" wrapText="1"/>
    </xf>
    <xf numFmtId="3" fontId="6" fillId="0" borderId="51" xfId="1" applyNumberFormat="1" applyFont="1" applyBorder="1" applyAlignment="1">
      <alignment horizontal="center" vertical="center" wrapText="1"/>
    </xf>
    <xf numFmtId="3" fontId="4" fillId="0" borderId="52" xfId="1" applyNumberFormat="1" applyFont="1" applyBorder="1" applyAlignment="1">
      <alignment horizontal="center" vertical="center" wrapText="1"/>
    </xf>
    <xf numFmtId="3" fontId="4" fillId="0" borderId="50" xfId="1" applyNumberFormat="1" applyFont="1" applyBorder="1" applyAlignment="1">
      <alignment horizontal="center" vertical="center" wrapText="1"/>
    </xf>
    <xf numFmtId="3" fontId="4" fillId="0" borderId="51" xfId="1" applyNumberFormat="1" applyFont="1" applyBorder="1" applyAlignment="1">
      <alignment horizontal="center" vertical="center" wrapText="1"/>
    </xf>
    <xf numFmtId="3" fontId="5" fillId="4" borderId="57" xfId="1" applyNumberFormat="1" applyFont="1" applyFill="1" applyBorder="1" applyAlignment="1">
      <alignment horizontal="center" vertical="center" wrapText="1"/>
    </xf>
    <xf numFmtId="3" fontId="6" fillId="0" borderId="21" xfId="1" applyNumberFormat="1" applyFont="1" applyBorder="1" applyAlignment="1">
      <alignment horizontal="center" vertical="center" wrapText="1"/>
    </xf>
    <xf numFmtId="3" fontId="6" fillId="0" borderId="21" xfId="1" applyNumberFormat="1" applyFont="1" applyFill="1" applyBorder="1" applyAlignment="1">
      <alignment horizontal="center" vertical="center" wrapText="1"/>
    </xf>
    <xf numFmtId="3" fontId="6" fillId="0" borderId="25" xfId="1" applyNumberFormat="1" applyFont="1" applyFill="1" applyBorder="1" applyAlignment="1">
      <alignment horizontal="center" vertical="center" wrapText="1"/>
    </xf>
    <xf numFmtId="3" fontId="6" fillId="0" borderId="24" xfId="1" applyNumberFormat="1" applyFont="1" applyFill="1" applyBorder="1" applyAlignment="1">
      <alignment horizontal="center" vertical="center" wrapText="1"/>
    </xf>
    <xf numFmtId="3" fontId="8" fillId="0" borderId="45" xfId="1" applyNumberFormat="1" applyFont="1" applyFill="1" applyBorder="1" applyAlignment="1">
      <alignment horizontal="left" vertical="center" wrapText="1"/>
    </xf>
    <xf numFmtId="3" fontId="8" fillId="0" borderId="47" xfId="1" applyNumberFormat="1" applyFont="1" applyFill="1" applyBorder="1" applyAlignment="1">
      <alignment horizontal="left" vertical="center" wrapText="1"/>
    </xf>
    <xf numFmtId="3" fontId="3" fillId="4" borderId="11" xfId="1" applyNumberFormat="1" applyFont="1" applyFill="1" applyBorder="1" applyAlignment="1">
      <alignment horizontal="center" vertical="center" wrapText="1"/>
    </xf>
    <xf numFmtId="3" fontId="6" fillId="0" borderId="52" xfId="1" applyNumberFormat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 wrapText="1"/>
    </xf>
    <xf numFmtId="3" fontId="6" fillId="0" borderId="22" xfId="1" applyNumberFormat="1" applyFont="1" applyBorder="1" applyAlignment="1">
      <alignment horizontal="center" vertical="center" wrapText="1"/>
    </xf>
    <xf numFmtId="3" fontId="6" fillId="0" borderId="58" xfId="1" applyNumberFormat="1" applyFont="1" applyBorder="1" applyAlignment="1">
      <alignment horizontal="center" vertical="center" wrapText="1"/>
    </xf>
    <xf numFmtId="3" fontId="3" fillId="4" borderId="34" xfId="1" applyNumberFormat="1" applyFont="1" applyFill="1" applyBorder="1" applyAlignment="1">
      <alignment horizontal="center" vertical="center" wrapText="1"/>
    </xf>
    <xf numFmtId="3" fontId="3" fillId="4" borderId="32" xfId="1" applyNumberFormat="1" applyFont="1" applyFill="1" applyBorder="1" applyAlignment="1">
      <alignment horizontal="center" vertical="center" wrapText="1"/>
    </xf>
    <xf numFmtId="3" fontId="3" fillId="4" borderId="31" xfId="1" applyNumberFormat="1" applyFont="1" applyFill="1" applyBorder="1" applyAlignment="1">
      <alignment horizontal="center" vertical="center" wrapText="1"/>
    </xf>
    <xf numFmtId="3" fontId="5" fillId="4" borderId="32" xfId="1" applyNumberFormat="1" applyFont="1" applyFill="1" applyBorder="1" applyAlignment="1">
      <alignment horizontal="center" vertical="center" wrapText="1"/>
    </xf>
    <xf numFmtId="3" fontId="5" fillId="4" borderId="30" xfId="1" applyNumberFormat="1" applyFont="1" applyFill="1" applyBorder="1" applyAlignment="1">
      <alignment horizontal="center" vertical="center" wrapText="1"/>
    </xf>
    <xf numFmtId="3" fontId="5" fillId="4" borderId="31" xfId="1" applyNumberFormat="1" applyFont="1" applyFill="1" applyBorder="1" applyAlignment="1">
      <alignment horizontal="center" vertical="center" wrapText="1"/>
    </xf>
    <xf numFmtId="3" fontId="4" fillId="0" borderId="18" xfId="1" applyNumberFormat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3" fontId="4" fillId="0" borderId="1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6" fillId="0" borderId="53" xfId="0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3" fontId="6" fillId="0" borderId="22" xfId="1" applyNumberFormat="1" applyFont="1" applyFill="1" applyBorder="1" applyAlignment="1">
      <alignment horizontal="center" vertical="center" wrapText="1"/>
    </xf>
    <xf numFmtId="3" fontId="4" fillId="0" borderId="21" xfId="1" applyNumberFormat="1" applyFont="1" applyBorder="1" applyAlignment="1">
      <alignment horizontal="center" vertical="center" wrapText="1"/>
    </xf>
    <xf numFmtId="3" fontId="6" fillId="0" borderId="23" xfId="1" applyNumberFormat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left" vertical="center" wrapText="1"/>
    </xf>
    <xf numFmtId="0" fontId="9" fillId="0" borderId="59" xfId="1" applyFont="1" applyBorder="1" applyAlignment="1">
      <alignment horizontal="left" vertical="center" wrapText="1"/>
    </xf>
    <xf numFmtId="3" fontId="6" fillId="0" borderId="29" xfId="1" applyNumberFormat="1" applyFont="1" applyBorder="1" applyAlignment="1">
      <alignment horizontal="center" vertical="center" wrapText="1"/>
    </xf>
    <xf numFmtId="3" fontId="6" fillId="0" borderId="15" xfId="1" applyNumberFormat="1" applyFont="1" applyBorder="1" applyAlignment="1">
      <alignment horizontal="center" vertical="center" wrapText="1"/>
    </xf>
    <xf numFmtId="0" fontId="5" fillId="0" borderId="14" xfId="1" applyFont="1" applyFill="1" applyBorder="1" applyAlignment="1">
      <alignment wrapText="1"/>
    </xf>
    <xf numFmtId="0" fontId="6" fillId="0" borderId="62" xfId="0" applyFont="1" applyBorder="1" applyAlignment="1">
      <alignment horizontal="left" vertical="center" wrapText="1"/>
    </xf>
    <xf numFmtId="3" fontId="6" fillId="0" borderId="18" xfId="1" applyNumberFormat="1" applyFont="1" applyBorder="1" applyAlignment="1">
      <alignment horizontal="center"/>
    </xf>
    <xf numFmtId="3" fontId="6" fillId="0" borderId="16" xfId="1" applyNumberFormat="1" applyFont="1" applyBorder="1" applyAlignment="1">
      <alignment horizontal="center"/>
    </xf>
    <xf numFmtId="3" fontId="6" fillId="0" borderId="15" xfId="1" applyNumberFormat="1" applyFont="1" applyBorder="1" applyAlignment="1">
      <alignment horizontal="center"/>
    </xf>
    <xf numFmtId="3" fontId="5" fillId="0" borderId="63" xfId="1" applyNumberFormat="1" applyFont="1" applyFill="1" applyBorder="1" applyAlignment="1">
      <alignment wrapText="1"/>
    </xf>
    <xf numFmtId="0" fontId="6" fillId="0" borderId="23" xfId="0" applyFont="1" applyBorder="1" applyAlignment="1">
      <alignment horizontal="left" vertical="center" wrapText="1"/>
    </xf>
    <xf numFmtId="3" fontId="6" fillId="0" borderId="54" xfId="1" applyNumberFormat="1" applyFont="1" applyFill="1" applyBorder="1" applyAlignment="1">
      <alignment horizontal="center" vertical="center" wrapText="1"/>
    </xf>
    <xf numFmtId="3" fontId="6" fillId="0" borderId="54" xfId="1" applyNumberFormat="1" applyFont="1" applyBorder="1" applyAlignment="1">
      <alignment horizontal="center" vertical="center" wrapText="1"/>
    </xf>
    <xf numFmtId="3" fontId="6" fillId="0" borderId="34" xfId="1" applyNumberFormat="1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3" fontId="6" fillId="0" borderId="31" xfId="1" applyNumberFormat="1" applyFont="1" applyFill="1" applyBorder="1" applyAlignment="1">
      <alignment horizontal="center" vertical="center" wrapText="1"/>
    </xf>
    <xf numFmtId="3" fontId="8" fillId="0" borderId="43" xfId="1" applyNumberFormat="1" applyFont="1" applyFill="1" applyBorder="1" applyAlignment="1">
      <alignment horizontal="left" vertical="center" wrapText="1"/>
    </xf>
    <xf numFmtId="3" fontId="8" fillId="0" borderId="46" xfId="1" applyNumberFormat="1" applyFont="1" applyFill="1" applyBorder="1" applyAlignment="1">
      <alignment horizontal="left" vertical="center" wrapText="1"/>
    </xf>
    <xf numFmtId="3" fontId="8" fillId="0" borderId="43" xfId="1" applyNumberFormat="1" applyFont="1" applyBorder="1" applyAlignment="1">
      <alignment horizontal="left" vertical="center" wrapText="1"/>
    </xf>
    <xf numFmtId="3" fontId="8" fillId="0" borderId="46" xfId="1" applyNumberFormat="1" applyFont="1" applyBorder="1" applyAlignment="1">
      <alignment horizontal="left" vertical="center" wrapText="1"/>
    </xf>
    <xf numFmtId="3" fontId="8" fillId="0" borderId="47" xfId="1" applyNumberFormat="1" applyFont="1" applyBorder="1" applyAlignment="1">
      <alignment horizontal="left" vertical="center" wrapText="1"/>
    </xf>
    <xf numFmtId="3" fontId="3" fillId="4" borderId="5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 wrapText="1"/>
    </xf>
    <xf numFmtId="3" fontId="6" fillId="0" borderId="28" xfId="1" applyNumberFormat="1" applyFont="1" applyBorder="1" applyAlignment="1">
      <alignment horizontal="center" vertical="center" wrapText="1"/>
    </xf>
    <xf numFmtId="3" fontId="3" fillId="4" borderId="4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3" fontId="3" fillId="4" borderId="14" xfId="1" applyNumberFormat="1" applyFont="1" applyFill="1" applyBorder="1" applyAlignment="1">
      <alignment horizontal="center" vertical="center" wrapText="1"/>
    </xf>
    <xf numFmtId="3" fontId="3" fillId="4" borderId="16" xfId="1" applyNumberFormat="1" applyFont="1" applyFill="1" applyBorder="1" applyAlignment="1">
      <alignment horizontal="center" vertical="center" wrapText="1"/>
    </xf>
    <xf numFmtId="3" fontId="3" fillId="4" borderId="17" xfId="1" applyNumberFormat="1" applyFont="1" applyFill="1" applyBorder="1" applyAlignment="1">
      <alignment horizontal="center" vertical="center" wrapText="1"/>
    </xf>
    <xf numFmtId="3" fontId="5" fillId="4" borderId="18" xfId="1" applyNumberFormat="1" applyFont="1" applyFill="1" applyBorder="1" applyAlignment="1">
      <alignment horizontal="center" vertical="center" wrapText="1"/>
    </xf>
    <xf numFmtId="3" fontId="5" fillId="4" borderId="16" xfId="1" applyNumberFormat="1" applyFont="1" applyFill="1" applyBorder="1" applyAlignment="1">
      <alignment horizontal="center" vertical="center" wrapText="1"/>
    </xf>
    <xf numFmtId="3" fontId="5" fillId="4" borderId="17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6" xfId="1" applyNumberFormat="1" applyFont="1" applyFill="1" applyBorder="1" applyAlignment="1">
      <alignment horizontal="center" vertical="center" wrapText="1"/>
    </xf>
    <xf numFmtId="3" fontId="6" fillId="0" borderId="47" xfId="1" applyNumberFormat="1" applyFont="1" applyFill="1" applyBorder="1" applyAlignment="1">
      <alignment horizontal="center" vertical="center" wrapText="1"/>
    </xf>
    <xf numFmtId="3" fontId="6" fillId="0" borderId="60" xfId="1" applyNumberFormat="1" applyFont="1" applyBorder="1" applyAlignment="1">
      <alignment horizontal="center" vertical="center" wrapText="1"/>
    </xf>
    <xf numFmtId="3" fontId="6" fillId="0" borderId="27" xfId="1" applyNumberFormat="1" applyFont="1" applyBorder="1" applyAlignment="1">
      <alignment horizontal="center" vertical="center" wrapText="1"/>
    </xf>
    <xf numFmtId="3" fontId="8" fillId="0" borderId="14" xfId="1" applyNumberFormat="1" applyFont="1" applyFill="1" applyBorder="1" applyAlignment="1">
      <alignment horizontal="left" vertical="center" wrapText="1"/>
    </xf>
    <xf numFmtId="3" fontId="8" fillId="0" borderId="16" xfId="1" applyNumberFormat="1" applyFont="1" applyFill="1" applyBorder="1" applyAlignment="1">
      <alignment horizontal="left" vertical="center" wrapText="1"/>
    </xf>
    <xf numFmtId="3" fontId="8" fillId="0" borderId="17" xfId="1" applyNumberFormat="1" applyFont="1" applyFill="1" applyBorder="1" applyAlignment="1">
      <alignment horizontal="left" vertical="center" wrapText="1"/>
    </xf>
    <xf numFmtId="3" fontId="3" fillId="4" borderId="27" xfId="1" applyNumberFormat="1" applyFont="1" applyFill="1" applyBorder="1" applyAlignment="1">
      <alignment horizontal="center" vertical="center" wrapText="1"/>
    </xf>
    <xf numFmtId="3" fontId="3" fillId="4" borderId="30" xfId="1" applyNumberFormat="1" applyFont="1" applyFill="1" applyBorder="1" applyAlignment="1">
      <alignment horizontal="center" vertical="center" wrapText="1"/>
    </xf>
    <xf numFmtId="0" fontId="5" fillId="6" borderId="0" xfId="1" applyFont="1" applyFill="1" applyAlignment="1">
      <alignment wrapText="1"/>
    </xf>
    <xf numFmtId="3" fontId="6" fillId="6" borderId="14" xfId="1" applyNumberFormat="1" applyFont="1" applyFill="1" applyBorder="1" applyAlignment="1">
      <alignment horizontal="center" vertical="center" wrapText="1"/>
    </xf>
    <xf numFmtId="3" fontId="6" fillId="6" borderId="16" xfId="1" applyNumberFormat="1" applyFont="1" applyFill="1" applyBorder="1" applyAlignment="1">
      <alignment horizontal="center" vertical="center" wrapText="1"/>
    </xf>
    <xf numFmtId="3" fontId="6" fillId="6" borderId="17" xfId="1" applyNumberFormat="1" applyFont="1" applyFill="1" applyBorder="1" applyAlignment="1">
      <alignment horizontal="center" vertical="center" wrapText="1"/>
    </xf>
    <xf numFmtId="3" fontId="4" fillId="6" borderId="18" xfId="1" applyNumberFormat="1" applyFont="1" applyFill="1" applyBorder="1" applyAlignment="1">
      <alignment horizontal="center" vertical="center" wrapText="1"/>
    </xf>
    <xf numFmtId="3" fontId="4" fillId="6" borderId="16" xfId="1" applyNumberFormat="1" applyFont="1" applyFill="1" applyBorder="1" applyAlignment="1">
      <alignment horizontal="center" vertical="center" wrapText="1"/>
    </xf>
    <xf numFmtId="3" fontId="4" fillId="6" borderId="17" xfId="1" applyNumberFormat="1" applyFont="1" applyFill="1" applyBorder="1" applyAlignment="1">
      <alignment horizontal="center" vertical="center" wrapText="1"/>
    </xf>
    <xf numFmtId="0" fontId="4" fillId="6" borderId="0" xfId="1" applyFont="1" applyFill="1" applyAlignment="1">
      <alignment wrapText="1"/>
    </xf>
    <xf numFmtId="3" fontId="6" fillId="6" borderId="21" xfId="1" applyNumberFormat="1" applyFont="1" applyFill="1" applyBorder="1" applyAlignment="1">
      <alignment horizontal="center" vertical="center" wrapText="1"/>
    </xf>
    <xf numFmtId="3" fontId="6" fillId="6" borderId="23" xfId="1" applyNumberFormat="1" applyFont="1" applyFill="1" applyBorder="1" applyAlignment="1">
      <alignment horizontal="center" vertical="center" wrapText="1"/>
    </xf>
    <xf numFmtId="3" fontId="6" fillId="6" borderId="24" xfId="1" applyNumberFormat="1" applyFont="1" applyFill="1" applyBorder="1" applyAlignment="1">
      <alignment horizontal="center" vertical="center" wrapText="1"/>
    </xf>
    <xf numFmtId="3" fontId="4" fillId="6" borderId="25" xfId="1" applyNumberFormat="1" applyFont="1" applyFill="1" applyBorder="1" applyAlignment="1">
      <alignment horizontal="center" vertical="center" wrapText="1"/>
    </xf>
    <xf numFmtId="3" fontId="4" fillId="6" borderId="23" xfId="1" applyNumberFormat="1" applyFont="1" applyFill="1" applyBorder="1" applyAlignment="1">
      <alignment horizontal="center" vertical="center" wrapText="1"/>
    </xf>
    <xf numFmtId="3" fontId="4" fillId="6" borderId="24" xfId="1" applyNumberFormat="1" applyFont="1" applyFill="1" applyBorder="1" applyAlignment="1">
      <alignment horizontal="center" vertical="center" wrapText="1"/>
    </xf>
    <xf numFmtId="3" fontId="6" fillId="6" borderId="25" xfId="1" applyNumberFormat="1" applyFont="1" applyFill="1" applyBorder="1" applyAlignment="1">
      <alignment horizontal="center" vertical="center" wrapText="1"/>
    </xf>
    <xf numFmtId="3" fontId="4" fillId="6" borderId="32" xfId="1" applyNumberFormat="1" applyFont="1" applyFill="1" applyBorder="1" applyAlignment="1">
      <alignment horizontal="center" vertical="center" wrapText="1"/>
    </xf>
    <xf numFmtId="3" fontId="4" fillId="6" borderId="30" xfId="1" applyNumberFormat="1" applyFont="1" applyFill="1" applyBorder="1" applyAlignment="1">
      <alignment horizontal="center" vertical="center" wrapText="1"/>
    </xf>
    <xf numFmtId="3" fontId="6" fillId="6" borderId="18" xfId="1" applyNumberFormat="1" applyFont="1" applyFill="1" applyBorder="1" applyAlignment="1">
      <alignment horizontal="center" vertical="center" wrapText="1"/>
    </xf>
    <xf numFmtId="3" fontId="4" fillId="6" borderId="45" xfId="1" applyNumberFormat="1" applyFont="1" applyFill="1" applyBorder="1" applyAlignment="1">
      <alignment horizontal="center" vertical="center" wrapText="1"/>
    </xf>
    <xf numFmtId="3" fontId="4" fillId="6" borderId="46" xfId="1" applyNumberFormat="1" applyFont="1" applyFill="1" applyBorder="1" applyAlignment="1">
      <alignment horizontal="center" vertical="center" wrapText="1"/>
    </xf>
    <xf numFmtId="3" fontId="4" fillId="6" borderId="47" xfId="1" applyNumberFormat="1" applyFont="1" applyFill="1" applyBorder="1" applyAlignment="1">
      <alignment horizontal="center" vertical="center" wrapText="1"/>
    </xf>
    <xf numFmtId="3" fontId="5" fillId="4" borderId="66" xfId="1" applyNumberFormat="1" applyFont="1" applyFill="1" applyBorder="1" applyAlignment="1">
      <alignment horizontal="center" vertical="center" wrapText="1"/>
    </xf>
    <xf numFmtId="3" fontId="6" fillId="6" borderId="45" xfId="1" applyNumberFormat="1" applyFont="1" applyFill="1" applyBorder="1" applyAlignment="1">
      <alignment horizontal="center" vertical="center" wrapText="1"/>
    </xf>
    <xf numFmtId="3" fontId="6" fillId="6" borderId="46" xfId="1" applyNumberFormat="1" applyFont="1" applyFill="1" applyBorder="1" applyAlignment="1">
      <alignment horizontal="center" vertical="center" wrapText="1"/>
    </xf>
    <xf numFmtId="3" fontId="5" fillId="5" borderId="32" xfId="1" applyNumberFormat="1" applyFont="1" applyFill="1" applyBorder="1" applyAlignment="1">
      <alignment horizontal="left" vertical="center" wrapText="1"/>
    </xf>
    <xf numFmtId="3" fontId="5" fillId="5" borderId="30" xfId="1" applyNumberFormat="1" applyFont="1" applyFill="1" applyBorder="1" applyAlignment="1">
      <alignment horizontal="left" vertical="center" wrapText="1"/>
    </xf>
    <xf numFmtId="3" fontId="5" fillId="5" borderId="31" xfId="1" applyNumberFormat="1" applyFont="1" applyFill="1" applyBorder="1" applyAlignment="1">
      <alignment horizontal="left" vertical="center" wrapText="1"/>
    </xf>
    <xf numFmtId="3" fontId="4" fillId="5" borderId="32" xfId="1" applyNumberFormat="1" applyFont="1" applyFill="1" applyBorder="1" applyAlignment="1">
      <alignment horizontal="center" vertical="center" wrapText="1"/>
    </xf>
    <xf numFmtId="3" fontId="4" fillId="5" borderId="30" xfId="1" applyNumberFormat="1" applyFont="1" applyFill="1" applyBorder="1" applyAlignment="1">
      <alignment horizontal="center" vertical="center" wrapText="1"/>
    </xf>
    <xf numFmtId="3" fontId="4" fillId="5" borderId="31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wrapText="1"/>
    </xf>
    <xf numFmtId="0" fontId="4" fillId="0" borderId="0" xfId="1" applyFont="1" applyFill="1" applyAlignment="1">
      <alignment wrapText="1"/>
    </xf>
    <xf numFmtId="3" fontId="4" fillId="0" borderId="0" xfId="1" applyNumberFormat="1" applyFont="1" applyAlignment="1">
      <alignment wrapText="1"/>
    </xf>
    <xf numFmtId="0" fontId="4" fillId="0" borderId="0" xfId="1" applyFont="1" applyBorder="1" applyAlignment="1">
      <alignment wrapText="1"/>
    </xf>
    <xf numFmtId="3" fontId="4" fillId="0" borderId="0" xfId="1" applyNumberFormat="1" applyFont="1" applyFill="1" applyBorder="1" applyAlignment="1">
      <alignment wrapText="1"/>
    </xf>
    <xf numFmtId="0" fontId="4" fillId="0" borderId="0" xfId="1" applyFont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4" borderId="60" xfId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vertical="top" wrapText="1"/>
    </xf>
    <xf numFmtId="0" fontId="8" fillId="0" borderId="20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left" vertical="center" wrapText="1"/>
    </xf>
    <xf numFmtId="0" fontId="8" fillId="0" borderId="51" xfId="1" applyFont="1" applyBorder="1" applyAlignment="1">
      <alignment horizontal="left" vertical="center" wrapText="1"/>
    </xf>
    <xf numFmtId="3" fontId="4" fillId="0" borderId="85" xfId="1" applyNumberFormat="1" applyFont="1" applyBorder="1" applyAlignment="1">
      <alignment horizontal="center" vertical="center" wrapText="1"/>
    </xf>
    <xf numFmtId="3" fontId="4" fillId="0" borderId="54" xfId="1" applyNumberFormat="1" applyFont="1" applyBorder="1" applyAlignment="1">
      <alignment horizontal="center" vertical="center" wrapText="1"/>
    </xf>
    <xf numFmtId="0" fontId="8" fillId="0" borderId="53" xfId="1" applyFont="1" applyBorder="1" applyAlignment="1">
      <alignment horizontal="left" vertical="center" wrapText="1"/>
    </xf>
    <xf numFmtId="0" fontId="6" fillId="0" borderId="5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3" fontId="5" fillId="4" borderId="86" xfId="0" applyNumberFormat="1" applyFont="1" applyFill="1" applyBorder="1" applyAlignment="1">
      <alignment horizontal="center" vertical="center" wrapText="1"/>
    </xf>
    <xf numFmtId="3" fontId="5" fillId="4" borderId="87" xfId="0" applyNumberFormat="1" applyFont="1" applyFill="1" applyBorder="1" applyAlignment="1">
      <alignment horizontal="center" vertical="center" wrapText="1"/>
    </xf>
    <xf numFmtId="3" fontId="5" fillId="4" borderId="51" xfId="0" applyNumberFormat="1" applyFont="1" applyFill="1" applyBorder="1" applyAlignment="1">
      <alignment horizontal="center" vertical="center" wrapText="1"/>
    </xf>
    <xf numFmtId="3" fontId="5" fillId="4" borderId="88" xfId="1" applyNumberFormat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wrapText="1"/>
    </xf>
    <xf numFmtId="3" fontId="3" fillId="5" borderId="6" xfId="1" applyNumberFormat="1" applyFont="1" applyFill="1" applyBorder="1" applyAlignment="1">
      <alignment horizontal="center" vertical="center" wrapText="1"/>
    </xf>
    <xf numFmtId="3" fontId="6" fillId="0" borderId="62" xfId="1" applyNumberFormat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center" vertical="center" wrapText="1"/>
    </xf>
    <xf numFmtId="3" fontId="6" fillId="0" borderId="89" xfId="1" applyNumberFormat="1" applyFont="1" applyBorder="1" applyAlignment="1">
      <alignment horizontal="center" vertical="center" wrapText="1"/>
    </xf>
    <xf numFmtId="3" fontId="6" fillId="0" borderId="38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3" fontId="3" fillId="5" borderId="90" xfId="1" applyNumberFormat="1" applyFont="1" applyFill="1" applyBorder="1" applyAlignment="1">
      <alignment horizontal="center" vertical="center" wrapText="1"/>
    </xf>
    <xf numFmtId="3" fontId="3" fillId="4" borderId="91" xfId="1" applyNumberFormat="1" applyFont="1" applyFill="1" applyBorder="1" applyAlignment="1">
      <alignment horizontal="center" vertical="center" wrapText="1"/>
    </xf>
    <xf numFmtId="3" fontId="3" fillId="4" borderId="87" xfId="1" applyNumberFormat="1" applyFont="1" applyFill="1" applyBorder="1" applyAlignment="1">
      <alignment horizontal="center" vertical="center" wrapText="1"/>
    </xf>
    <xf numFmtId="3" fontId="3" fillId="4" borderId="92" xfId="1" applyNumberFormat="1" applyFont="1" applyFill="1" applyBorder="1" applyAlignment="1">
      <alignment horizontal="center" vertical="center" wrapText="1"/>
    </xf>
    <xf numFmtId="3" fontId="3" fillId="5" borderId="3" xfId="1" applyNumberFormat="1" applyFont="1" applyFill="1" applyBorder="1" applyAlignment="1">
      <alignment horizontal="center" vertical="center" wrapText="1"/>
    </xf>
    <xf numFmtId="3" fontId="5" fillId="4" borderId="86" xfId="1" applyNumberFormat="1" applyFont="1" applyFill="1" applyBorder="1" applyAlignment="1">
      <alignment horizontal="center" vertical="center" wrapText="1"/>
    </xf>
    <xf numFmtId="3" fontId="5" fillId="4" borderId="87" xfId="1" applyNumberFormat="1" applyFont="1" applyFill="1" applyBorder="1" applyAlignment="1">
      <alignment horizontal="center" vertical="center" wrapText="1"/>
    </xf>
    <xf numFmtId="3" fontId="5" fillId="4" borderId="93" xfId="1" applyNumberFormat="1" applyFont="1" applyFill="1" applyBorder="1" applyAlignment="1">
      <alignment horizontal="center" vertical="center" wrapText="1"/>
    </xf>
    <xf numFmtId="3" fontId="6" fillId="0" borderId="88" xfId="1" applyNumberFormat="1" applyFont="1" applyBorder="1" applyAlignment="1">
      <alignment horizontal="center" vertical="center" wrapText="1"/>
    </xf>
    <xf numFmtId="3" fontId="3" fillId="5" borderId="56" xfId="1" applyNumberFormat="1" applyFont="1" applyFill="1" applyBorder="1" applyAlignment="1">
      <alignment horizontal="center" vertical="center" wrapText="1"/>
    </xf>
    <xf numFmtId="3" fontId="4" fillId="0" borderId="88" xfId="1" applyNumberFormat="1" applyFont="1" applyBorder="1" applyAlignment="1">
      <alignment horizontal="center" vertical="center" wrapText="1"/>
    </xf>
    <xf numFmtId="3" fontId="6" fillId="0" borderId="59" xfId="1" applyNumberFormat="1" applyFont="1" applyBorder="1" applyAlignment="1">
      <alignment horizontal="center" vertical="center" wrapText="1"/>
    </xf>
    <xf numFmtId="3" fontId="3" fillId="5" borderId="44" xfId="1" applyNumberFormat="1" applyFont="1" applyFill="1" applyBorder="1" applyAlignment="1">
      <alignment horizontal="center" vertical="center" wrapText="1"/>
    </xf>
    <xf numFmtId="3" fontId="4" fillId="0" borderId="59" xfId="1" applyNumberFormat="1" applyFont="1" applyBorder="1" applyAlignment="1">
      <alignment horizontal="center" vertical="center" wrapText="1"/>
    </xf>
    <xf numFmtId="0" fontId="8" fillId="0" borderId="84" xfId="1" applyFont="1" applyBorder="1" applyAlignment="1">
      <alignment horizontal="center" vertical="center" wrapText="1"/>
    </xf>
    <xf numFmtId="0" fontId="8" fillId="0" borderId="64" xfId="1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3" fillId="5" borderId="7" xfId="1" applyNumberFormat="1" applyFont="1" applyFill="1" applyBorder="1" applyAlignment="1">
      <alignment horizontal="center" vertical="center" wrapText="1"/>
    </xf>
    <xf numFmtId="3" fontId="4" fillId="0" borderId="41" xfId="1" applyNumberFormat="1" applyFont="1" applyBorder="1" applyAlignment="1">
      <alignment horizontal="center" vertical="center" wrapText="1"/>
    </xf>
    <xf numFmtId="3" fontId="4" fillId="0" borderId="35" xfId="1" applyNumberFormat="1" applyFont="1" applyBorder="1" applyAlignment="1">
      <alignment horizontal="center" vertical="center" wrapText="1"/>
    </xf>
    <xf numFmtId="3" fontId="4" fillId="0" borderId="67" xfId="1" applyNumberFormat="1" applyFont="1" applyBorder="1" applyAlignment="1">
      <alignment horizontal="center" vertical="center" wrapText="1"/>
    </xf>
    <xf numFmtId="3" fontId="5" fillId="4" borderId="65" xfId="1" applyNumberFormat="1" applyFont="1" applyFill="1" applyBorder="1" applyAlignment="1">
      <alignment horizontal="center" vertical="center" wrapText="1"/>
    </xf>
    <xf numFmtId="3" fontId="3" fillId="4" borderId="93" xfId="1" applyNumberFormat="1" applyFont="1" applyFill="1" applyBorder="1" applyAlignment="1">
      <alignment horizontal="center" vertical="center" wrapText="1"/>
    </xf>
    <xf numFmtId="3" fontId="3" fillId="4" borderId="3" xfId="1" applyNumberFormat="1" applyFont="1" applyFill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left" vertical="center" wrapText="1"/>
    </xf>
    <xf numFmtId="3" fontId="6" fillId="0" borderId="59" xfId="1" applyNumberFormat="1" applyFont="1" applyFill="1" applyBorder="1" applyAlignment="1">
      <alignment horizontal="center" vertical="center" wrapText="1"/>
    </xf>
    <xf numFmtId="3" fontId="3" fillId="4" borderId="66" xfId="1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3" fontId="6" fillId="0" borderId="85" xfId="1" applyNumberFormat="1" applyFont="1" applyBorder="1" applyAlignment="1">
      <alignment horizontal="center" vertical="center" wrapText="1"/>
    </xf>
    <xf numFmtId="3" fontId="6" fillId="0" borderId="94" xfId="1" applyNumberFormat="1" applyFont="1" applyBorder="1" applyAlignment="1">
      <alignment horizontal="center" vertical="center" wrapText="1"/>
    </xf>
    <xf numFmtId="3" fontId="4" fillId="0" borderId="94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/>
    </xf>
    <xf numFmtId="0" fontId="8" fillId="0" borderId="27" xfId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3" fontId="4" fillId="0" borderId="55" xfId="1" applyNumberFormat="1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3" fontId="5" fillId="4" borderId="85" xfId="1" applyNumberFormat="1" applyFont="1" applyFill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8" fillId="0" borderId="86" xfId="1" applyFont="1" applyBorder="1" applyAlignment="1">
      <alignment horizontal="left" vertical="center" wrapText="1"/>
    </xf>
    <xf numFmtId="0" fontId="8" fillId="0" borderId="92" xfId="1" applyFont="1" applyBorder="1" applyAlignment="1">
      <alignment horizontal="lef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5" fillId="4" borderId="56" xfId="0" applyNumberFormat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left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36" xfId="1" applyFont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3" fontId="6" fillId="5" borderId="90" xfId="1" applyNumberFormat="1" applyFont="1" applyFill="1" applyBorder="1" applyAlignment="1">
      <alignment horizontal="center" vertical="center" wrapText="1"/>
    </xf>
    <xf numFmtId="3" fontId="5" fillId="4" borderId="5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51" fillId="0" borderId="0" xfId="1" applyFont="1"/>
    <xf numFmtId="0" fontId="4" fillId="0" borderId="0" xfId="958" applyFont="1" applyAlignment="1">
      <alignment horizontal="center" vertical="center"/>
    </xf>
    <xf numFmtId="0" fontId="4" fillId="0" borderId="0" xfId="958" applyFont="1"/>
    <xf numFmtId="0" fontId="4" fillId="0" borderId="0" xfId="958" applyFont="1" applyBorder="1"/>
    <xf numFmtId="0" fontId="4" fillId="0" borderId="0" xfId="958" applyFont="1" applyBorder="1" applyAlignment="1">
      <alignment horizontal="center"/>
    </xf>
    <xf numFmtId="0" fontId="3" fillId="0" borderId="0" xfId="958" applyFont="1" applyAlignment="1">
      <alignment horizontal="center"/>
    </xf>
    <xf numFmtId="0" fontId="4" fillId="0" borderId="1" xfId="958" applyFont="1" applyBorder="1"/>
    <xf numFmtId="0" fontId="4" fillId="0" borderId="12" xfId="958" applyFont="1" applyBorder="1" applyAlignment="1">
      <alignment horizontal="center" vertical="center"/>
    </xf>
    <xf numFmtId="0" fontId="5" fillId="2" borderId="12" xfId="958" applyFont="1" applyFill="1" applyBorder="1" applyAlignment="1">
      <alignment horizontal="center" vertical="center"/>
    </xf>
    <xf numFmtId="0" fontId="5" fillId="2" borderId="11" xfId="958" applyFont="1" applyFill="1" applyBorder="1" applyAlignment="1">
      <alignment horizontal="center" vertical="center" wrapText="1"/>
    </xf>
    <xf numFmtId="0" fontId="5" fillId="2" borderId="9" xfId="958" applyFont="1" applyFill="1" applyBorder="1" applyAlignment="1">
      <alignment horizontal="center" vertical="center" wrapText="1"/>
    </xf>
    <xf numFmtId="0" fontId="5" fillId="2" borderId="10" xfId="958" applyFont="1" applyFill="1" applyBorder="1" applyAlignment="1">
      <alignment horizontal="center" vertical="center" wrapText="1"/>
    </xf>
    <xf numFmtId="0" fontId="5" fillId="2" borderId="66" xfId="958" applyFont="1" applyFill="1" applyBorder="1" applyAlignment="1">
      <alignment horizontal="center" vertical="center" wrapText="1"/>
    </xf>
    <xf numFmtId="0" fontId="5" fillId="2" borderId="12" xfId="958" applyFont="1" applyFill="1" applyBorder="1" applyAlignment="1">
      <alignment horizontal="center" vertical="center" wrapText="1"/>
    </xf>
    <xf numFmtId="0" fontId="5" fillId="4" borderId="57" xfId="958" applyFont="1" applyFill="1" applyBorder="1" applyAlignment="1">
      <alignment horizontal="center" vertical="center"/>
    </xf>
    <xf numFmtId="3" fontId="3" fillId="4" borderId="9" xfId="748" applyNumberFormat="1" applyFont="1" applyFill="1" applyBorder="1" applyAlignment="1">
      <alignment horizontal="center" vertical="center"/>
    </xf>
    <xf numFmtId="3" fontId="3" fillId="4" borderId="10" xfId="748" applyNumberFormat="1" applyFont="1" applyFill="1" applyBorder="1" applyAlignment="1">
      <alignment horizontal="center" vertical="center"/>
    </xf>
    <xf numFmtId="3" fontId="3" fillId="5" borderId="6" xfId="748" applyNumberFormat="1" applyFont="1" applyFill="1" applyBorder="1" applyAlignment="1">
      <alignment horizontal="center" vertical="center"/>
    </xf>
    <xf numFmtId="3" fontId="5" fillId="4" borderId="11" xfId="958" applyNumberFormat="1" applyFont="1" applyFill="1" applyBorder="1" applyAlignment="1">
      <alignment horizontal="center" vertical="center"/>
    </xf>
    <xf numFmtId="3" fontId="5" fillId="4" borderId="12" xfId="958" applyNumberFormat="1" applyFont="1" applyFill="1" applyBorder="1" applyAlignment="1">
      <alignment horizontal="center" vertical="center"/>
    </xf>
    <xf numFmtId="3" fontId="4" fillId="0" borderId="0" xfId="958" applyNumberFormat="1" applyFont="1" applyBorder="1"/>
    <xf numFmtId="0" fontId="8" fillId="0" borderId="26" xfId="958" applyFont="1" applyBorder="1" applyAlignment="1">
      <alignment horizontal="center" vertical="center"/>
    </xf>
    <xf numFmtId="0" fontId="6" fillId="0" borderId="25" xfId="958" applyFont="1" applyBorder="1" applyAlignment="1">
      <alignment horizontal="left" vertical="center"/>
    </xf>
    <xf numFmtId="3" fontId="6" fillId="0" borderId="18" xfId="748" applyNumberFormat="1" applyFont="1" applyBorder="1" applyAlignment="1">
      <alignment horizontal="center" vertical="center"/>
    </xf>
    <xf numFmtId="3" fontId="6" fillId="0" borderId="17" xfId="748" applyNumberFormat="1" applyFont="1" applyBorder="1" applyAlignment="1">
      <alignment horizontal="center" vertical="center"/>
    </xf>
    <xf numFmtId="3" fontId="4" fillId="0" borderId="18" xfId="958" applyNumberFormat="1" applyFont="1" applyBorder="1" applyAlignment="1">
      <alignment horizontal="center" vertical="center"/>
    </xf>
    <xf numFmtId="3" fontId="5" fillId="4" borderId="19" xfId="958" applyNumberFormat="1" applyFont="1" applyFill="1" applyBorder="1" applyAlignment="1">
      <alignment horizontal="center" vertical="center"/>
    </xf>
    <xf numFmtId="0" fontId="4" fillId="0" borderId="26" xfId="958" applyFont="1" applyBorder="1" applyAlignment="1">
      <alignment horizontal="center" vertical="center"/>
    </xf>
    <xf numFmtId="0" fontId="6" fillId="0" borderId="23" xfId="748" applyFont="1" applyBorder="1" applyAlignment="1">
      <alignment horizontal="left" vertical="center"/>
    </xf>
    <xf numFmtId="0" fontId="6" fillId="0" borderId="23" xfId="748" applyFont="1" applyBorder="1" applyAlignment="1">
      <alignment horizontal="left" vertical="center"/>
    </xf>
    <xf numFmtId="3" fontId="6" fillId="0" borderId="25" xfId="748" applyNumberFormat="1" applyFont="1" applyBorder="1" applyAlignment="1">
      <alignment horizontal="center" vertical="center"/>
    </xf>
    <xf numFmtId="3" fontId="6" fillId="0" borderId="24" xfId="748" applyNumberFormat="1" applyFont="1" applyBorder="1" applyAlignment="1">
      <alignment horizontal="center" vertical="center"/>
    </xf>
    <xf numFmtId="3" fontId="4" fillId="0" borderId="25" xfId="958" applyNumberFormat="1" applyFont="1" applyBorder="1" applyAlignment="1">
      <alignment horizontal="center" vertical="center"/>
    </xf>
    <xf numFmtId="3" fontId="4" fillId="0" borderId="23" xfId="958" applyNumberFormat="1" applyFont="1" applyBorder="1" applyAlignment="1">
      <alignment horizontal="center" vertical="center"/>
    </xf>
    <xf numFmtId="3" fontId="4" fillId="0" borderId="24" xfId="958" applyNumberFormat="1" applyFont="1" applyBorder="1" applyAlignment="1">
      <alignment horizontal="center" vertical="center"/>
    </xf>
    <xf numFmtId="0" fontId="6" fillId="0" borderId="23" xfId="958" applyFont="1" applyBorder="1" applyAlignment="1">
      <alignment horizontal="left" vertical="center"/>
    </xf>
    <xf numFmtId="3" fontId="6" fillId="0" borderId="25" xfId="958" applyNumberFormat="1" applyFont="1" applyBorder="1" applyAlignment="1">
      <alignment horizontal="center" vertical="center"/>
    </xf>
    <xf numFmtId="3" fontId="6" fillId="0" borderId="24" xfId="958" applyNumberFormat="1" applyFont="1" applyBorder="1" applyAlignment="1">
      <alignment horizontal="center" vertical="center"/>
    </xf>
    <xf numFmtId="0" fontId="8" fillId="0" borderId="26" xfId="958" applyFont="1" applyBorder="1" applyAlignment="1">
      <alignment horizontal="center" vertical="center" wrapText="1"/>
    </xf>
    <xf numFmtId="0" fontId="6" fillId="0" borderId="25" xfId="958" applyFont="1" applyBorder="1" applyAlignment="1">
      <alignment horizontal="left" vertical="center" wrapText="1"/>
    </xf>
    <xf numFmtId="3" fontId="6" fillId="0" borderId="25" xfId="748" applyNumberFormat="1" applyFont="1" applyBorder="1" applyAlignment="1">
      <alignment horizontal="center" vertical="center" wrapText="1"/>
    </xf>
    <xf numFmtId="3" fontId="6" fillId="0" borderId="24" xfId="748" applyNumberFormat="1" applyFont="1" applyBorder="1" applyAlignment="1">
      <alignment horizontal="center" vertical="center" wrapText="1"/>
    </xf>
    <xf numFmtId="3" fontId="6" fillId="0" borderId="25" xfId="748" applyNumberFormat="1" applyFont="1" applyFill="1" applyBorder="1" applyAlignment="1">
      <alignment horizontal="center" vertical="center" wrapText="1"/>
    </xf>
    <xf numFmtId="3" fontId="6" fillId="0" borderId="24" xfId="748" applyNumberFormat="1" applyFont="1" applyFill="1" applyBorder="1" applyAlignment="1">
      <alignment horizontal="center" vertical="center" wrapText="1"/>
    </xf>
    <xf numFmtId="3" fontId="6" fillId="0" borderId="23" xfId="748" applyNumberFormat="1" applyFont="1" applyBorder="1" applyAlignment="1">
      <alignment horizontal="center" vertical="center" wrapText="1"/>
    </xf>
    <xf numFmtId="3" fontId="6" fillId="0" borderId="25" xfId="748" applyNumberFormat="1" applyFont="1" applyFill="1" applyBorder="1" applyAlignment="1">
      <alignment horizontal="center" vertical="center"/>
    </xf>
    <xf numFmtId="3" fontId="6" fillId="0" borderId="24" xfId="748" applyNumberFormat="1" applyFont="1" applyFill="1" applyBorder="1" applyAlignment="1">
      <alignment horizontal="center" vertical="center"/>
    </xf>
    <xf numFmtId="3" fontId="6" fillId="0" borderId="32" xfId="748" applyNumberFormat="1" applyFont="1" applyFill="1" applyBorder="1" applyAlignment="1">
      <alignment horizontal="center" vertical="center" wrapText="1"/>
    </xf>
    <xf numFmtId="3" fontId="6" fillId="0" borderId="31" xfId="748" applyNumberFormat="1" applyFont="1" applyFill="1" applyBorder="1" applyAlignment="1">
      <alignment horizontal="center" vertical="center" wrapText="1"/>
    </xf>
    <xf numFmtId="3" fontId="4" fillId="0" borderId="32" xfId="958" applyNumberFormat="1" applyFont="1" applyBorder="1" applyAlignment="1">
      <alignment horizontal="center" vertical="center"/>
    </xf>
    <xf numFmtId="3" fontId="4" fillId="0" borderId="30" xfId="958" applyNumberFormat="1" applyFont="1" applyBorder="1" applyAlignment="1">
      <alignment horizontal="center" vertical="center"/>
    </xf>
    <xf numFmtId="3" fontId="4" fillId="0" borderId="31" xfId="958" applyNumberFormat="1" applyFont="1" applyBorder="1" applyAlignment="1">
      <alignment horizontal="center" vertical="center"/>
    </xf>
    <xf numFmtId="0" fontId="5" fillId="4" borderId="26" xfId="958" applyFont="1" applyFill="1" applyBorder="1" applyAlignment="1">
      <alignment horizontal="center" vertical="center"/>
    </xf>
    <xf numFmtId="3" fontId="3" fillId="4" borderId="11" xfId="748" applyNumberFormat="1" applyFont="1" applyFill="1" applyBorder="1" applyAlignment="1">
      <alignment horizontal="center" vertical="center"/>
    </xf>
    <xf numFmtId="0" fontId="8" fillId="0" borderId="53" xfId="958" applyFont="1" applyBorder="1" applyAlignment="1">
      <alignment horizontal="center" vertical="center"/>
    </xf>
    <xf numFmtId="0" fontId="6" fillId="0" borderId="49" xfId="958" applyFont="1" applyBorder="1" applyAlignment="1">
      <alignment horizontal="left" vertical="center"/>
    </xf>
    <xf numFmtId="3" fontId="6" fillId="0" borderId="16" xfId="748" applyNumberFormat="1" applyFont="1" applyBorder="1" applyAlignment="1">
      <alignment horizontal="center" vertical="center"/>
    </xf>
    <xf numFmtId="3" fontId="6" fillId="0" borderId="14" xfId="748" applyNumberFormat="1" applyFont="1" applyBorder="1" applyAlignment="1">
      <alignment horizontal="center" vertical="center"/>
    </xf>
    <xf numFmtId="0" fontId="4" fillId="0" borderId="53" xfId="958" applyFont="1" applyBorder="1" applyAlignment="1">
      <alignment horizontal="center" vertical="center"/>
    </xf>
    <xf numFmtId="0" fontId="6" fillId="0" borderId="53" xfId="958" applyFont="1" applyBorder="1" applyAlignment="1">
      <alignment horizontal="left" vertical="center"/>
    </xf>
    <xf numFmtId="3" fontId="6" fillId="0" borderId="23" xfId="748" applyNumberFormat="1" applyFont="1" applyBorder="1" applyAlignment="1">
      <alignment horizontal="center" vertical="center"/>
    </xf>
    <xf numFmtId="3" fontId="6" fillId="0" borderId="21" xfId="748" applyNumberFormat="1" applyFont="1" applyBorder="1" applyAlignment="1">
      <alignment horizontal="center" vertical="center"/>
    </xf>
    <xf numFmtId="3" fontId="6" fillId="0" borderId="23" xfId="748" applyNumberFormat="1" applyFont="1" applyFill="1" applyBorder="1" applyAlignment="1">
      <alignment horizontal="center" vertical="center"/>
    </xf>
    <xf numFmtId="0" fontId="8" fillId="0" borderId="53" xfId="958" applyFont="1" applyBorder="1" applyAlignment="1">
      <alignment horizontal="center" vertical="center" wrapText="1"/>
    </xf>
    <xf numFmtId="0" fontId="6" fillId="0" borderId="53" xfId="958" applyFont="1" applyBorder="1" applyAlignment="1">
      <alignment horizontal="left" vertical="center" wrapText="1"/>
    </xf>
    <xf numFmtId="3" fontId="6" fillId="0" borderId="46" xfId="748" applyNumberFormat="1" applyFont="1" applyBorder="1" applyAlignment="1">
      <alignment horizontal="center" vertical="center"/>
    </xf>
    <xf numFmtId="3" fontId="6" fillId="0" borderId="47" xfId="748" applyNumberFormat="1" applyFont="1" applyBorder="1" applyAlignment="1">
      <alignment horizontal="center" vertical="center"/>
    </xf>
    <xf numFmtId="3" fontId="6" fillId="0" borderId="16" xfId="748" applyNumberFormat="1" applyFont="1" applyFill="1" applyBorder="1" applyAlignment="1">
      <alignment horizontal="center" vertical="center" wrapText="1"/>
    </xf>
    <xf numFmtId="3" fontId="6" fillId="0" borderId="17" xfId="748" applyNumberFormat="1" applyFont="1" applyFill="1" applyBorder="1" applyAlignment="1">
      <alignment horizontal="center" vertical="center" wrapText="1"/>
    </xf>
    <xf numFmtId="0" fontId="6" fillId="0" borderId="34" xfId="958" applyFont="1" applyBorder="1" applyAlignment="1">
      <alignment horizontal="left" vertical="center"/>
    </xf>
    <xf numFmtId="0" fontId="6" fillId="0" borderId="46" xfId="748" applyFont="1" applyBorder="1" applyAlignment="1">
      <alignment horizontal="left" vertical="center"/>
    </xf>
    <xf numFmtId="3" fontId="6" fillId="0" borderId="30" xfId="748" applyNumberFormat="1" applyFont="1" applyBorder="1" applyAlignment="1">
      <alignment horizontal="center" vertical="center"/>
    </xf>
    <xf numFmtId="0" fontId="5" fillId="4" borderId="53" xfId="958" applyFont="1" applyFill="1" applyBorder="1" applyAlignment="1">
      <alignment horizontal="center" vertical="center"/>
    </xf>
    <xf numFmtId="0" fontId="5" fillId="0" borderId="0" xfId="958" applyFont="1" applyBorder="1"/>
    <xf numFmtId="0" fontId="5" fillId="0" borderId="0" xfId="958" applyFont="1"/>
    <xf numFmtId="0" fontId="3" fillId="4" borderId="35" xfId="958" applyFont="1" applyFill="1" applyBorder="1" applyAlignment="1">
      <alignment horizontal="left" vertical="center"/>
    </xf>
    <xf numFmtId="3" fontId="3" fillId="4" borderId="35" xfId="958" applyNumberFormat="1" applyFont="1" applyFill="1" applyBorder="1" applyAlignment="1">
      <alignment horizontal="center" vertical="center"/>
    </xf>
    <xf numFmtId="3" fontId="3" fillId="4" borderId="36" xfId="958" applyNumberFormat="1" applyFont="1" applyFill="1" applyBorder="1" applyAlignment="1">
      <alignment horizontal="center" vertical="center"/>
    </xf>
    <xf numFmtId="3" fontId="3" fillId="5" borderId="7" xfId="958" applyNumberFormat="1" applyFont="1" applyFill="1" applyBorder="1" applyAlignment="1">
      <alignment horizontal="center" vertical="center"/>
    </xf>
    <xf numFmtId="0" fontId="6" fillId="0" borderId="62" xfId="958" applyFont="1" applyBorder="1" applyAlignment="1">
      <alignment horizontal="left" vertical="center"/>
    </xf>
    <xf numFmtId="3" fontId="6" fillId="0" borderId="85" xfId="748" applyNumberFormat="1" applyFont="1" applyBorder="1" applyAlignment="1">
      <alignment horizontal="center" vertical="center"/>
    </xf>
    <xf numFmtId="3" fontId="6" fillId="0" borderId="31" xfId="748" applyNumberFormat="1" applyFont="1" applyBorder="1" applyAlignment="1">
      <alignment horizontal="center" vertical="center"/>
    </xf>
    <xf numFmtId="3" fontId="5" fillId="4" borderId="40" xfId="958" applyNumberFormat="1" applyFont="1" applyFill="1" applyBorder="1" applyAlignment="1">
      <alignment horizontal="center" vertical="center"/>
    </xf>
    <xf numFmtId="3" fontId="3" fillId="4" borderId="35" xfId="748" applyNumberFormat="1" applyFont="1" applyFill="1" applyBorder="1" applyAlignment="1">
      <alignment horizontal="center" vertical="center"/>
    </xf>
    <xf numFmtId="3" fontId="3" fillId="4" borderId="36" xfId="748" applyNumberFormat="1" applyFont="1" applyFill="1" applyBorder="1" applyAlignment="1">
      <alignment horizontal="center" vertical="center"/>
    </xf>
    <xf numFmtId="3" fontId="3" fillId="5" borderId="7" xfId="748" applyNumberFormat="1" applyFont="1" applyFill="1" applyBorder="1" applyAlignment="1">
      <alignment horizontal="center" vertical="center"/>
    </xf>
    <xf numFmtId="3" fontId="5" fillId="4" borderId="41" xfId="958" applyNumberFormat="1" applyFont="1" applyFill="1" applyBorder="1" applyAlignment="1">
      <alignment horizontal="center" vertical="center"/>
    </xf>
    <xf numFmtId="3" fontId="6" fillId="0" borderId="16" xfId="748" applyNumberFormat="1" applyFont="1" applyBorder="1" applyAlignment="1">
      <alignment horizontal="center" vertical="center" wrapText="1"/>
    </xf>
    <xf numFmtId="3" fontId="6" fillId="0" borderId="17" xfId="748" applyNumberFormat="1" applyFont="1" applyBorder="1" applyAlignment="1">
      <alignment horizontal="center" vertical="center" wrapText="1"/>
    </xf>
    <xf numFmtId="3" fontId="6" fillId="0" borderId="30" xfId="748" applyNumberFormat="1" applyFont="1" applyBorder="1" applyAlignment="1">
      <alignment horizontal="center" vertical="center" wrapText="1"/>
    </xf>
    <xf numFmtId="3" fontId="6" fillId="0" borderId="31" xfId="748" applyNumberFormat="1" applyFont="1" applyBorder="1" applyAlignment="1">
      <alignment horizontal="center" vertical="center" wrapText="1"/>
    </xf>
    <xf numFmtId="3" fontId="3" fillId="4" borderId="11" xfId="748" applyNumberFormat="1" applyFont="1" applyFill="1" applyBorder="1" applyAlignment="1">
      <alignment horizontal="center" vertical="center" wrapText="1"/>
    </xf>
    <xf numFmtId="3" fontId="3" fillId="4" borderId="10" xfId="748" applyNumberFormat="1" applyFont="1" applyFill="1" applyBorder="1" applyAlignment="1">
      <alignment horizontal="center" vertical="center" wrapText="1"/>
    </xf>
    <xf numFmtId="3" fontId="3" fillId="5" borderId="6" xfId="748" applyNumberFormat="1" applyFont="1" applyFill="1" applyBorder="1" applyAlignment="1">
      <alignment horizontal="center" vertical="center" wrapText="1"/>
    </xf>
    <xf numFmtId="3" fontId="5" fillId="4" borderId="9" xfId="958" applyNumberFormat="1" applyFont="1" applyFill="1" applyBorder="1" applyAlignment="1">
      <alignment horizontal="center" vertical="center"/>
    </xf>
    <xf numFmtId="3" fontId="5" fillId="4" borderId="10" xfId="958" applyNumberFormat="1" applyFont="1" applyFill="1" applyBorder="1" applyAlignment="1">
      <alignment horizontal="center" vertical="center"/>
    </xf>
    <xf numFmtId="0" fontId="6" fillId="0" borderId="18" xfId="958" applyFont="1" applyBorder="1" applyAlignment="1">
      <alignment horizontal="left" vertical="center"/>
    </xf>
    <xf numFmtId="3" fontId="6" fillId="0" borderId="85" xfId="958" applyNumberFormat="1" applyFont="1" applyBorder="1" applyAlignment="1">
      <alignment horizontal="center" vertical="center" wrapText="1"/>
    </xf>
    <xf numFmtId="3" fontId="6" fillId="0" borderId="17" xfId="958" applyNumberFormat="1" applyFont="1" applyBorder="1" applyAlignment="1">
      <alignment horizontal="center" vertical="center" wrapText="1"/>
    </xf>
    <xf numFmtId="3" fontId="4" fillId="0" borderId="16" xfId="958" applyNumberFormat="1" applyFont="1" applyBorder="1" applyAlignment="1">
      <alignment horizontal="center" vertical="center"/>
    </xf>
    <xf numFmtId="3" fontId="4" fillId="0" borderId="17" xfId="958" applyNumberFormat="1" applyFont="1" applyBorder="1" applyAlignment="1">
      <alignment horizontal="center" vertical="center"/>
    </xf>
    <xf numFmtId="0" fontId="6" fillId="0" borderId="23" xfId="958" applyFont="1" applyBorder="1" applyAlignment="1">
      <alignment horizontal="left" vertical="center"/>
    </xf>
    <xf numFmtId="3" fontId="6" fillId="0" borderId="54" xfId="958" applyNumberFormat="1" applyFont="1" applyBorder="1" applyAlignment="1">
      <alignment horizontal="center" vertical="center"/>
    </xf>
    <xf numFmtId="3" fontId="6" fillId="0" borderId="54" xfId="958" applyNumberFormat="1" applyFont="1" applyBorder="1" applyAlignment="1">
      <alignment horizontal="center" vertical="center" wrapText="1"/>
    </xf>
    <xf numFmtId="3" fontId="6" fillId="0" borderId="24" xfId="958" applyNumberFormat="1" applyFont="1" applyBorder="1" applyAlignment="1">
      <alignment horizontal="center" vertical="center" wrapText="1"/>
    </xf>
    <xf numFmtId="3" fontId="6" fillId="0" borderId="25" xfId="958" applyNumberFormat="1" applyFont="1" applyBorder="1" applyAlignment="1">
      <alignment horizontal="center" vertical="center" wrapText="1"/>
    </xf>
    <xf numFmtId="0" fontId="6" fillId="0" borderId="46" xfId="958" applyFont="1" applyBorder="1" applyAlignment="1">
      <alignment horizontal="left" vertical="center"/>
    </xf>
    <xf numFmtId="3" fontId="6" fillId="0" borderId="59" xfId="958" applyNumberFormat="1" applyFont="1" applyBorder="1" applyAlignment="1">
      <alignment horizontal="center" vertical="center" wrapText="1"/>
    </xf>
    <xf numFmtId="3" fontId="6" fillId="0" borderId="47" xfId="958" applyNumberFormat="1" applyFont="1" applyBorder="1" applyAlignment="1">
      <alignment horizontal="center" vertical="center" wrapText="1"/>
    </xf>
    <xf numFmtId="3" fontId="4" fillId="0" borderId="45" xfId="958" applyNumberFormat="1" applyFont="1" applyBorder="1" applyAlignment="1">
      <alignment horizontal="center" vertical="center"/>
    </xf>
    <xf numFmtId="3" fontId="4" fillId="0" borderId="46" xfId="958" applyNumberFormat="1" applyFont="1" applyBorder="1" applyAlignment="1">
      <alignment horizontal="center" vertical="center"/>
    </xf>
    <xf numFmtId="3" fontId="4" fillId="0" borderId="47" xfId="958" applyNumberFormat="1" applyFont="1" applyBorder="1" applyAlignment="1">
      <alignment horizontal="center" vertical="center"/>
    </xf>
    <xf numFmtId="3" fontId="3" fillId="4" borderId="9" xfId="748" applyNumberFormat="1" applyFont="1" applyFill="1" applyBorder="1" applyAlignment="1">
      <alignment horizontal="center" vertical="center" wrapText="1"/>
    </xf>
    <xf numFmtId="3" fontId="6" fillId="0" borderId="32" xfId="748" applyNumberFormat="1" applyFont="1" applyBorder="1" applyAlignment="1">
      <alignment horizontal="center" vertical="center"/>
    </xf>
    <xf numFmtId="3" fontId="6" fillId="0" borderId="18" xfId="748" applyNumberFormat="1" applyFont="1" applyBorder="1" applyAlignment="1">
      <alignment horizontal="center" vertical="center" wrapText="1"/>
    </xf>
    <xf numFmtId="0" fontId="6" fillId="0" borderId="58" xfId="958" applyFont="1" applyBorder="1" applyAlignment="1">
      <alignment horizontal="left" vertical="center"/>
    </xf>
    <xf numFmtId="3" fontId="6" fillId="0" borderId="45" xfId="748" applyNumberFormat="1" applyFont="1" applyFill="1" applyBorder="1" applyAlignment="1">
      <alignment horizontal="center" vertical="center"/>
    </xf>
    <xf numFmtId="3" fontId="6" fillId="0" borderId="47" xfId="748" applyNumberFormat="1" applyFont="1" applyFill="1" applyBorder="1" applyAlignment="1">
      <alignment horizontal="center" vertical="center"/>
    </xf>
    <xf numFmtId="0" fontId="8" fillId="0" borderId="53" xfId="958" applyFont="1" applyBorder="1" applyAlignment="1">
      <alignment vertical="center"/>
    </xf>
    <xf numFmtId="3" fontId="6" fillId="0" borderId="45" xfId="748" applyNumberFormat="1" applyFont="1" applyBorder="1" applyAlignment="1">
      <alignment horizontal="center" vertical="center" wrapText="1"/>
    </xf>
    <xf numFmtId="3" fontId="6" fillId="0" borderId="47" xfId="748" applyNumberFormat="1" applyFont="1" applyBorder="1" applyAlignment="1">
      <alignment horizontal="center" vertical="center" wrapText="1"/>
    </xf>
    <xf numFmtId="0" fontId="6" fillId="0" borderId="52" xfId="958" applyFont="1" applyBorder="1" applyAlignment="1">
      <alignment horizontal="left" vertical="center"/>
    </xf>
    <xf numFmtId="0" fontId="3" fillId="4" borderId="4" xfId="748" applyFont="1" applyFill="1" applyBorder="1" applyAlignment="1">
      <alignment vertical="center"/>
    </xf>
    <xf numFmtId="0" fontId="3" fillId="4" borderId="5" xfId="748" applyFont="1" applyFill="1" applyBorder="1" applyAlignment="1">
      <alignment vertical="center"/>
    </xf>
    <xf numFmtId="3" fontId="3" fillId="4" borderId="41" xfId="748" applyNumberFormat="1" applyFont="1" applyFill="1" applyBorder="1" applyAlignment="1">
      <alignment horizontal="center" vertical="center"/>
    </xf>
    <xf numFmtId="0" fontId="6" fillId="0" borderId="45" xfId="958" applyFont="1" applyBorder="1" applyAlignment="1">
      <alignment horizontal="left" vertical="center"/>
    </xf>
    <xf numFmtId="3" fontId="6" fillId="0" borderId="30" xfId="748" applyNumberFormat="1" applyFont="1" applyFill="1" applyBorder="1" applyAlignment="1">
      <alignment horizontal="center" vertical="center"/>
    </xf>
    <xf numFmtId="3" fontId="6" fillId="0" borderId="31" xfId="748" applyNumberFormat="1" applyFont="1" applyFill="1" applyBorder="1" applyAlignment="1">
      <alignment horizontal="center" vertical="center"/>
    </xf>
    <xf numFmtId="0" fontId="5" fillId="4" borderId="33" xfId="958" applyFont="1" applyFill="1" applyBorder="1" applyAlignment="1">
      <alignment horizontal="center" vertical="center"/>
    </xf>
    <xf numFmtId="3" fontId="3" fillId="4" borderId="41" xfId="958" applyNumberFormat="1" applyFont="1" applyFill="1" applyBorder="1" applyAlignment="1">
      <alignment horizontal="center" vertical="center"/>
    </xf>
    <xf numFmtId="0" fontId="51" fillId="0" borderId="0" xfId="958" applyFont="1"/>
    <xf numFmtId="0" fontId="4" fillId="0" borderId="0" xfId="712" applyFont="1"/>
    <xf numFmtId="0" fontId="5" fillId="0" borderId="0" xfId="712" applyFont="1" applyAlignment="1">
      <alignment horizontal="center"/>
    </xf>
    <xf numFmtId="14" fontId="5" fillId="0" borderId="25" xfId="707" applyNumberFormat="1" applyFont="1" applyBorder="1" applyAlignment="1">
      <alignment horizontal="center" vertical="center"/>
    </xf>
    <xf numFmtId="14" fontId="5" fillId="0" borderId="50" xfId="712" applyNumberFormat="1" applyFont="1" applyBorder="1" applyAlignment="1">
      <alignment horizontal="center" vertical="center" wrapText="1"/>
    </xf>
    <xf numFmtId="14" fontId="5" fillId="0" borderId="88" xfId="712" applyNumberFormat="1" applyFont="1" applyBorder="1" applyAlignment="1">
      <alignment horizontal="center" vertical="center" wrapText="1"/>
    </xf>
    <xf numFmtId="0" fontId="5" fillId="0" borderId="15" xfId="712" applyFont="1" applyBorder="1" applyAlignment="1">
      <alignment vertical="center"/>
    </xf>
    <xf numFmtId="179" fontId="5" fillId="0" borderId="18" xfId="492" applyNumberFormat="1" applyFont="1" applyBorder="1" applyAlignment="1">
      <alignment vertical="center"/>
    </xf>
    <xf numFmtId="180" fontId="5" fillId="0" borderId="16" xfId="894" applyNumberFormat="1" applyFont="1" applyBorder="1" applyAlignment="1">
      <alignment vertical="center"/>
    </xf>
    <xf numFmtId="179" fontId="5" fillId="0" borderId="16" xfId="492" applyNumberFormat="1" applyFont="1" applyBorder="1" applyAlignment="1">
      <alignment vertical="center"/>
    </xf>
    <xf numFmtId="180" fontId="5" fillId="0" borderId="14" xfId="894" applyNumberFormat="1" applyFont="1" applyBorder="1" applyAlignment="1">
      <alignment vertical="center"/>
    </xf>
    <xf numFmtId="0" fontId="4" fillId="0" borderId="90" xfId="712" applyFont="1" applyBorder="1"/>
    <xf numFmtId="179" fontId="4" fillId="0" borderId="37" xfId="492" applyNumberFormat="1" applyFont="1" applyBorder="1" applyAlignment="1">
      <alignment vertical="center"/>
    </xf>
    <xf numFmtId="180" fontId="4" fillId="0" borderId="38" xfId="894" applyNumberFormat="1" applyFont="1" applyBorder="1" applyAlignment="1">
      <alignment vertical="center"/>
    </xf>
    <xf numFmtId="179" fontId="4" fillId="0" borderId="46" xfId="492" applyNumberFormat="1" applyFont="1" applyFill="1" applyBorder="1" applyAlignment="1">
      <alignment vertical="center"/>
    </xf>
    <xf numFmtId="180" fontId="4" fillId="0" borderId="43" xfId="894" applyNumberFormat="1" applyFont="1" applyBorder="1" applyAlignment="1">
      <alignment vertical="center"/>
    </xf>
    <xf numFmtId="180" fontId="4" fillId="0" borderId="0" xfId="712" applyNumberFormat="1" applyFont="1"/>
    <xf numFmtId="179" fontId="4" fillId="0" borderId="38" xfId="492" applyNumberFormat="1" applyFont="1" applyFill="1" applyBorder="1" applyAlignment="1">
      <alignment vertical="center"/>
    </xf>
    <xf numFmtId="0" fontId="4" fillId="0" borderId="15" xfId="712" applyFont="1" applyBorder="1"/>
    <xf numFmtId="179" fontId="4" fillId="0" borderId="18" xfId="492" applyNumberFormat="1" applyFont="1" applyBorder="1" applyAlignment="1">
      <alignment vertical="center"/>
    </xf>
    <xf numFmtId="180" fontId="4" fillId="0" borderId="16" xfId="894" applyNumberFormat="1" applyFont="1" applyBorder="1" applyAlignment="1">
      <alignment vertical="center"/>
    </xf>
    <xf numFmtId="179" fontId="4" fillId="0" borderId="16" xfId="492" applyNumberFormat="1" applyFont="1" applyFill="1" applyBorder="1" applyAlignment="1">
      <alignment vertical="center"/>
    </xf>
    <xf numFmtId="0" fontId="5" fillId="0" borderId="15" xfId="712" applyFont="1" applyBorder="1" applyAlignment="1">
      <alignment vertical="center" wrapText="1"/>
    </xf>
    <xf numFmtId="179" fontId="5" fillId="0" borderId="16" xfId="492" applyNumberFormat="1" applyFont="1" applyFill="1" applyBorder="1" applyAlignment="1">
      <alignment vertical="center"/>
    </xf>
    <xf numFmtId="3" fontId="4" fillId="0" borderId="37" xfId="712" applyNumberFormat="1" applyFont="1" applyBorder="1" applyAlignment="1">
      <alignment vertical="center"/>
    </xf>
    <xf numFmtId="180" fontId="4" fillId="0" borderId="46" xfId="894" applyNumberFormat="1" applyFont="1" applyBorder="1" applyAlignment="1">
      <alignment vertical="center"/>
    </xf>
    <xf numFmtId="0" fontId="5" fillId="0" borderId="22" xfId="712" applyFont="1" applyBorder="1" applyAlignment="1">
      <alignment vertical="center" wrapText="1"/>
    </xf>
    <xf numFmtId="179" fontId="5" fillId="0" borderId="25" xfId="492" applyNumberFormat="1" applyFont="1" applyBorder="1" applyAlignment="1">
      <alignment vertical="center"/>
    </xf>
    <xf numFmtId="180" fontId="5" fillId="0" borderId="23" xfId="894" applyNumberFormat="1" applyFont="1" applyBorder="1" applyAlignment="1">
      <alignment vertical="center"/>
    </xf>
    <xf numFmtId="179" fontId="5" fillId="0" borderId="23" xfId="492" applyNumberFormat="1" applyFont="1" applyFill="1" applyBorder="1" applyAlignment="1">
      <alignment vertical="center"/>
    </xf>
    <xf numFmtId="180" fontId="5" fillId="0" borderId="21" xfId="894" applyNumberFormat="1" applyFont="1" applyBorder="1" applyAlignment="1">
      <alignment vertical="center"/>
    </xf>
    <xf numFmtId="180" fontId="5" fillId="0" borderId="54" xfId="894" applyNumberFormat="1" applyFont="1" applyBorder="1" applyAlignment="1">
      <alignment vertical="center"/>
    </xf>
    <xf numFmtId="179" fontId="4" fillId="0" borderId="45" xfId="492" applyNumberFormat="1" applyFont="1" applyBorder="1"/>
    <xf numFmtId="180" fontId="4" fillId="0" borderId="46" xfId="894" applyNumberFormat="1" applyFont="1" applyBorder="1"/>
    <xf numFmtId="179" fontId="4" fillId="0" borderId="46" xfId="492" applyNumberFormat="1" applyFont="1" applyFill="1" applyBorder="1"/>
    <xf numFmtId="180" fontId="4" fillId="0" borderId="43" xfId="894" applyNumberFormat="1" applyFont="1" applyBorder="1"/>
    <xf numFmtId="179" fontId="4" fillId="0" borderId="37" xfId="492" applyNumberFormat="1" applyFont="1" applyBorder="1"/>
    <xf numFmtId="180" fontId="4" fillId="0" borderId="38" xfId="894" applyNumberFormat="1" applyFont="1" applyBorder="1"/>
    <xf numFmtId="179" fontId="4" fillId="0" borderId="38" xfId="492" applyNumberFormat="1" applyFont="1" applyFill="1" applyBorder="1"/>
    <xf numFmtId="179" fontId="4" fillId="0" borderId="41" xfId="492" applyNumberFormat="1" applyFont="1" applyBorder="1"/>
    <xf numFmtId="180" fontId="4" fillId="0" borderId="35" xfId="894" applyNumberFormat="1" applyFont="1" applyBorder="1"/>
    <xf numFmtId="179" fontId="4" fillId="0" borderId="35" xfId="492" applyNumberFormat="1" applyFont="1" applyBorder="1"/>
    <xf numFmtId="0" fontId="4" fillId="0" borderId="2" xfId="712" applyFont="1" applyBorder="1"/>
    <xf numFmtId="179" fontId="54" fillId="0" borderId="0" xfId="492" applyNumberFormat="1" applyFont="1" applyBorder="1"/>
    <xf numFmtId="180" fontId="54" fillId="0" borderId="0" xfId="894" applyNumberFormat="1" applyFont="1" applyBorder="1"/>
    <xf numFmtId="175" fontId="54" fillId="0" borderId="0" xfId="492" applyNumberFormat="1" applyFont="1" applyBorder="1"/>
    <xf numFmtId="0" fontId="4" fillId="0" borderId="0" xfId="712" applyFont="1" applyBorder="1"/>
    <xf numFmtId="179" fontId="4" fillId="0" borderId="0" xfId="712" applyNumberFormat="1" applyFont="1"/>
    <xf numFmtId="180" fontId="4" fillId="0" borderId="0" xfId="891" applyNumberFormat="1" applyFont="1"/>
    <xf numFmtId="3" fontId="4" fillId="0" borderId="0" xfId="712" applyNumberFormat="1" applyFont="1"/>
    <xf numFmtId="0" fontId="6" fillId="0" borderId="0" xfId="706" applyFont="1" applyFill="1" applyAlignment="1">
      <alignment wrapText="1"/>
    </xf>
    <xf numFmtId="0" fontId="24" fillId="0" borderId="0" xfId="706"/>
    <xf numFmtId="180" fontId="56" fillId="0" borderId="0" xfId="886" applyNumberFormat="1" applyFont="1" applyFill="1" applyBorder="1" applyAlignment="1">
      <alignment horizontal="center" wrapText="1"/>
    </xf>
    <xf numFmtId="3" fontId="6" fillId="0" borderId="0" xfId="706" applyNumberFormat="1" applyFont="1" applyFill="1" applyAlignment="1">
      <alignment wrapText="1"/>
    </xf>
    <xf numFmtId="0" fontId="3" fillId="4" borderId="34" xfId="706" applyFont="1" applyFill="1" applyBorder="1" applyAlignment="1">
      <alignment horizontal="center" vertical="center" wrapText="1"/>
    </xf>
    <xf numFmtId="0" fontId="3" fillId="4" borderId="30" xfId="706" applyFont="1" applyFill="1" applyBorder="1" applyAlignment="1">
      <alignment horizontal="center" vertical="center" wrapText="1"/>
    </xf>
    <xf numFmtId="0" fontId="3" fillId="4" borderId="28" xfId="706" applyFont="1" applyFill="1" applyBorder="1" applyAlignment="1">
      <alignment horizontal="center" vertical="center" wrapText="1"/>
    </xf>
    <xf numFmtId="0" fontId="3" fillId="4" borderId="31" xfId="706" applyFont="1" applyFill="1" applyBorder="1" applyAlignment="1">
      <alignment horizontal="center" vertical="center" wrapText="1"/>
    </xf>
    <xf numFmtId="0" fontId="3" fillId="4" borderId="29" xfId="706" applyFont="1" applyFill="1" applyBorder="1" applyAlignment="1">
      <alignment horizontal="center" vertical="center" wrapText="1"/>
    </xf>
    <xf numFmtId="0" fontId="6" fillId="0" borderId="60" xfId="706" applyFont="1" applyFill="1" applyBorder="1" applyAlignment="1">
      <alignment vertical="center" wrapText="1"/>
    </xf>
    <xf numFmtId="3" fontId="6" fillId="0" borderId="57" xfId="484" applyNumberFormat="1" applyFont="1" applyFill="1" applyBorder="1" applyAlignment="1">
      <alignment horizontal="right" vertical="center" wrapText="1"/>
    </xf>
    <xf numFmtId="3" fontId="6" fillId="0" borderId="52" xfId="484" applyNumberFormat="1" applyFont="1" applyFill="1" applyBorder="1" applyAlignment="1">
      <alignment horizontal="right" vertical="center" wrapText="1"/>
    </xf>
    <xf numFmtId="3" fontId="6" fillId="0" borderId="50" xfId="484" applyNumberFormat="1" applyFont="1" applyFill="1" applyBorder="1" applyAlignment="1">
      <alignment horizontal="right" vertical="center" wrapText="1"/>
    </xf>
    <xf numFmtId="3" fontId="6" fillId="0" borderId="88" xfId="484" applyNumberFormat="1" applyFont="1" applyFill="1" applyBorder="1" applyAlignment="1">
      <alignment horizontal="right" vertical="center" wrapText="1"/>
    </xf>
    <xf numFmtId="3" fontId="6" fillId="0" borderId="49" xfId="484" applyNumberFormat="1" applyFont="1" applyFill="1" applyBorder="1" applyAlignment="1">
      <alignment horizontal="right" vertical="center" wrapText="1"/>
    </xf>
    <xf numFmtId="3" fontId="6" fillId="0" borderId="51" xfId="484" applyNumberFormat="1" applyFont="1" applyFill="1" applyBorder="1" applyAlignment="1">
      <alignment horizontal="right" vertical="center" wrapText="1"/>
    </xf>
    <xf numFmtId="0" fontId="6" fillId="0" borderId="20" xfId="706" applyFont="1" applyFill="1" applyBorder="1" applyAlignment="1">
      <alignment vertical="center" wrapText="1"/>
    </xf>
    <xf numFmtId="3" fontId="6" fillId="0" borderId="26" xfId="484" applyNumberFormat="1" applyFont="1" applyFill="1" applyBorder="1" applyAlignment="1">
      <alignment horizontal="right" vertical="center" wrapText="1"/>
    </xf>
    <xf numFmtId="3" fontId="6" fillId="0" borderId="25" xfId="484" applyNumberFormat="1" applyFont="1" applyFill="1" applyBorder="1" applyAlignment="1">
      <alignment horizontal="right" vertical="center" wrapText="1"/>
    </xf>
    <xf numFmtId="3" fontId="6" fillId="0" borderId="23" xfId="484" applyNumberFormat="1" applyFont="1" applyFill="1" applyBorder="1" applyAlignment="1">
      <alignment horizontal="right" vertical="center" wrapText="1"/>
    </xf>
    <xf numFmtId="3" fontId="6" fillId="0" borderId="54" xfId="484" applyNumberFormat="1" applyFont="1" applyFill="1" applyBorder="1" applyAlignment="1">
      <alignment horizontal="right" vertical="center" wrapText="1"/>
    </xf>
    <xf numFmtId="3" fontId="6" fillId="0" borderId="53" xfId="484" applyNumberFormat="1" applyFont="1" applyFill="1" applyBorder="1" applyAlignment="1">
      <alignment horizontal="right" vertical="center" wrapText="1"/>
    </xf>
    <xf numFmtId="3" fontId="6" fillId="0" borderId="24" xfId="484" applyNumberFormat="1" applyFont="1" applyFill="1" applyBorder="1" applyAlignment="1">
      <alignment horizontal="right" vertical="center" wrapText="1"/>
    </xf>
    <xf numFmtId="0" fontId="3" fillId="0" borderId="42" xfId="706" applyFont="1" applyFill="1" applyBorder="1" applyAlignment="1">
      <alignment vertical="center" wrapText="1"/>
    </xf>
    <xf numFmtId="3" fontId="5" fillId="0" borderId="33" xfId="484" applyNumberFormat="1" applyFont="1" applyFill="1" applyBorder="1" applyAlignment="1">
      <alignment horizontal="right" vertical="center" wrapText="1"/>
    </xf>
    <xf numFmtId="3" fontId="5" fillId="0" borderId="32" xfId="484" applyNumberFormat="1" applyFont="1" applyFill="1" applyBorder="1" applyAlignment="1">
      <alignment horizontal="right" vertical="center" wrapText="1"/>
    </xf>
    <xf numFmtId="3" fontId="5" fillId="0" borderId="30" xfId="484" applyNumberFormat="1" applyFont="1" applyFill="1" applyBorder="1" applyAlignment="1">
      <alignment horizontal="right" vertical="center" wrapText="1"/>
    </xf>
    <xf numFmtId="3" fontId="5" fillId="0" borderId="55" xfId="484" applyNumberFormat="1" applyFont="1" applyFill="1" applyBorder="1" applyAlignment="1">
      <alignment horizontal="right" vertical="center" wrapText="1"/>
    </xf>
    <xf numFmtId="3" fontId="5" fillId="0" borderId="34" xfId="484" applyNumberFormat="1" applyFont="1" applyFill="1" applyBorder="1" applyAlignment="1">
      <alignment horizontal="right" vertical="center" wrapText="1"/>
    </xf>
    <xf numFmtId="3" fontId="5" fillId="0" borderId="31" xfId="484" applyNumberFormat="1" applyFont="1" applyFill="1" applyBorder="1" applyAlignment="1">
      <alignment horizontal="right" vertical="center" wrapText="1"/>
    </xf>
    <xf numFmtId="0" fontId="6" fillId="0" borderId="57" xfId="706" applyFont="1" applyFill="1" applyBorder="1" applyAlignment="1">
      <alignment vertical="center" wrapText="1"/>
    </xf>
    <xf numFmtId="3" fontId="6" fillId="0" borderId="19" xfId="484" applyNumberFormat="1" applyFont="1" applyFill="1" applyBorder="1" applyAlignment="1">
      <alignment horizontal="right" vertical="center" wrapText="1"/>
    </xf>
    <xf numFmtId="3" fontId="6" fillId="0" borderId="63" xfId="484" applyNumberFormat="1" applyFont="1" applyFill="1" applyBorder="1" applyAlignment="1">
      <alignment wrapText="1"/>
    </xf>
    <xf numFmtId="3" fontId="6" fillId="0" borderId="0" xfId="484" applyNumberFormat="1" applyFont="1" applyFill="1" applyBorder="1" applyAlignment="1">
      <alignment wrapText="1"/>
    </xf>
    <xf numFmtId="3" fontId="3" fillId="0" borderId="63" xfId="484" applyNumberFormat="1" applyFont="1" applyFill="1" applyBorder="1" applyAlignment="1">
      <alignment wrapText="1"/>
    </xf>
    <xf numFmtId="3" fontId="3" fillId="0" borderId="0" xfId="484" applyNumberFormat="1" applyFont="1" applyFill="1" applyBorder="1" applyAlignment="1">
      <alignment wrapText="1"/>
    </xf>
    <xf numFmtId="3" fontId="3" fillId="0" borderId="90" xfId="484" applyNumberFormat="1" applyFont="1" applyFill="1" applyBorder="1" applyAlignment="1">
      <alignment wrapText="1"/>
    </xf>
    <xf numFmtId="0" fontId="6" fillId="0" borderId="48" xfId="706" applyFont="1" applyFill="1" applyBorder="1" applyAlignment="1">
      <alignment vertical="center" wrapText="1"/>
    </xf>
    <xf numFmtId="3" fontId="6" fillId="0" borderId="42" xfId="484" applyNumberFormat="1" applyFont="1" applyFill="1" applyBorder="1" applyAlignment="1">
      <alignment horizontal="right" vertical="center" wrapText="1"/>
    </xf>
    <xf numFmtId="0" fontId="3" fillId="0" borderId="33" xfId="706" applyFont="1" applyFill="1" applyBorder="1" applyAlignment="1">
      <alignment vertical="center" wrapText="1"/>
    </xf>
    <xf numFmtId="3" fontId="3" fillId="0" borderId="42" xfId="484" applyNumberFormat="1" applyFont="1" applyFill="1" applyBorder="1" applyAlignment="1">
      <alignment horizontal="right" vertical="center" wrapText="1"/>
    </xf>
    <xf numFmtId="0" fontId="6" fillId="0" borderId="60" xfId="706" applyFont="1" applyBorder="1" applyAlignment="1">
      <alignment vertical="center" wrapText="1"/>
    </xf>
    <xf numFmtId="3" fontId="4" fillId="0" borderId="60" xfId="484" applyNumberFormat="1" applyFont="1" applyBorder="1" applyAlignment="1">
      <alignment horizontal="right" vertical="center" wrapText="1"/>
    </xf>
    <xf numFmtId="3" fontId="4" fillId="0" borderId="49" xfId="484" applyNumberFormat="1" applyFont="1" applyBorder="1" applyAlignment="1">
      <alignment wrapText="1"/>
    </xf>
    <xf numFmtId="3" fontId="4" fillId="0" borderId="50" xfId="484" applyNumberFormat="1" applyFont="1" applyBorder="1" applyAlignment="1">
      <alignment wrapText="1"/>
    </xf>
    <xf numFmtId="3" fontId="4" fillId="0" borderId="51" xfId="484" applyNumberFormat="1" applyFont="1" applyBorder="1" applyAlignment="1">
      <alignment wrapText="1"/>
    </xf>
    <xf numFmtId="3" fontId="4" fillId="0" borderId="52" xfId="484" applyNumberFormat="1" applyFont="1" applyBorder="1" applyAlignment="1">
      <alignment wrapText="1"/>
    </xf>
    <xf numFmtId="0" fontId="6" fillId="0" borderId="20" xfId="706" applyFont="1" applyBorder="1" applyAlignment="1">
      <alignment vertical="center" wrapText="1"/>
    </xf>
    <xf numFmtId="3" fontId="4" fillId="0" borderId="20" xfId="484" applyNumberFormat="1" applyFont="1" applyBorder="1" applyAlignment="1">
      <alignment horizontal="right" vertical="center" wrapText="1"/>
    </xf>
    <xf numFmtId="3" fontId="4" fillId="0" borderId="53" xfId="484" applyNumberFormat="1" applyFont="1" applyBorder="1" applyAlignment="1">
      <alignment wrapText="1"/>
    </xf>
    <xf numFmtId="3" fontId="4" fillId="0" borderId="23" xfId="484" applyNumberFormat="1" applyFont="1" applyBorder="1" applyAlignment="1">
      <alignment wrapText="1"/>
    </xf>
    <xf numFmtId="3" fontId="4" fillId="0" borderId="24" xfId="484" applyNumberFormat="1" applyFont="1" applyBorder="1" applyAlignment="1">
      <alignment wrapText="1"/>
    </xf>
    <xf numFmtId="3" fontId="4" fillId="0" borderId="25" xfId="484" applyNumberFormat="1" applyFont="1" applyBorder="1" applyAlignment="1">
      <alignment wrapText="1"/>
    </xf>
    <xf numFmtId="0" fontId="3" fillId="0" borderId="42" xfId="706" applyFont="1" applyBorder="1" applyAlignment="1">
      <alignment vertical="center" wrapText="1"/>
    </xf>
    <xf numFmtId="3" fontId="3" fillId="0" borderId="27" xfId="484" applyNumberFormat="1" applyFont="1" applyBorder="1" applyAlignment="1">
      <alignment horizontal="right" vertical="center" wrapText="1"/>
    </xf>
    <xf numFmtId="3" fontId="3" fillId="0" borderId="34" xfId="484" applyNumberFormat="1" applyFont="1" applyBorder="1" applyAlignment="1">
      <alignment wrapText="1"/>
    </xf>
    <xf numFmtId="3" fontId="3" fillId="0" borderId="30" xfId="484" applyNumberFormat="1" applyFont="1" applyBorder="1" applyAlignment="1">
      <alignment wrapText="1"/>
    </xf>
    <xf numFmtId="3" fontId="3" fillId="0" borderId="31" xfId="484" applyNumberFormat="1" applyFont="1" applyBorder="1" applyAlignment="1">
      <alignment wrapText="1"/>
    </xf>
    <xf numFmtId="3" fontId="3" fillId="0" borderId="32" xfId="484" applyNumberFormat="1" applyFont="1" applyBorder="1" applyAlignment="1">
      <alignment wrapText="1"/>
    </xf>
    <xf numFmtId="0" fontId="6" fillId="0" borderId="57" xfId="706" applyFont="1" applyBorder="1" applyAlignment="1">
      <alignment vertical="center" wrapText="1"/>
    </xf>
    <xf numFmtId="3" fontId="6" fillId="0" borderId="13" xfId="484" applyNumberFormat="1" applyFont="1" applyBorder="1" applyAlignment="1">
      <alignment horizontal="right" vertical="center" wrapText="1"/>
    </xf>
    <xf numFmtId="3" fontId="3" fillId="0" borderId="83" xfId="484" applyNumberFormat="1" applyFont="1" applyBorder="1" applyAlignment="1">
      <alignment wrapText="1"/>
    </xf>
    <xf numFmtId="3" fontId="3" fillId="0" borderId="2" xfId="484" applyNumberFormat="1" applyFont="1" applyBorder="1" applyAlignment="1">
      <alignment wrapText="1"/>
    </xf>
    <xf numFmtId="3" fontId="3" fillId="0" borderId="3" xfId="484" applyNumberFormat="1" applyFont="1" applyBorder="1" applyAlignment="1">
      <alignment wrapText="1"/>
    </xf>
    <xf numFmtId="3" fontId="3" fillId="0" borderId="0" xfId="484" applyNumberFormat="1" applyFont="1" applyBorder="1" applyAlignment="1">
      <alignment wrapText="1"/>
    </xf>
    <xf numFmtId="3" fontId="3" fillId="0" borderId="63" xfId="484" applyNumberFormat="1" applyFont="1" applyBorder="1" applyAlignment="1">
      <alignment wrapText="1"/>
    </xf>
    <xf numFmtId="3" fontId="3" fillId="0" borderId="90" xfId="484" applyNumberFormat="1" applyFont="1" applyBorder="1" applyAlignment="1">
      <alignment wrapText="1"/>
    </xf>
    <xf numFmtId="0" fontId="6" fillId="0" borderId="48" xfId="706" applyFont="1" applyBorder="1" applyAlignment="1">
      <alignment vertical="center" wrapText="1"/>
    </xf>
    <xf numFmtId="3" fontId="4" fillId="0" borderId="26" xfId="484" applyNumberFormat="1" applyFont="1" applyBorder="1" applyAlignment="1">
      <alignment horizontal="right" vertical="center" wrapText="1"/>
    </xf>
    <xf numFmtId="0" fontId="3" fillId="0" borderId="33" xfId="706" applyFont="1" applyBorder="1" applyAlignment="1">
      <alignment vertical="center" wrapText="1"/>
    </xf>
    <xf numFmtId="3" fontId="3" fillId="0" borderId="63" xfId="484" applyNumberFormat="1" applyFont="1" applyBorder="1" applyAlignment="1">
      <alignment horizontal="right" vertical="center" wrapText="1"/>
    </xf>
    <xf numFmtId="180" fontId="3" fillId="0" borderId="63" xfId="881" applyNumberFormat="1" applyFont="1" applyBorder="1" applyAlignment="1">
      <alignment wrapText="1"/>
    </xf>
    <xf numFmtId="180" fontId="3" fillId="0" borderId="0" xfId="881" applyNumberFormat="1" applyFont="1" applyBorder="1" applyAlignment="1">
      <alignment wrapText="1"/>
    </xf>
    <xf numFmtId="180" fontId="3" fillId="0" borderId="90" xfId="881" applyNumberFormat="1" applyFont="1" applyBorder="1" applyAlignment="1">
      <alignment wrapText="1"/>
    </xf>
    <xf numFmtId="3" fontId="4" fillId="0" borderId="60" xfId="484" applyNumberFormat="1" applyFont="1" applyFill="1" applyBorder="1" applyAlignment="1">
      <alignment horizontal="right" vertical="center" wrapText="1"/>
    </xf>
    <xf numFmtId="3" fontId="4" fillId="0" borderId="49" xfId="484" applyNumberFormat="1" applyFont="1" applyFill="1" applyBorder="1" applyAlignment="1">
      <alignment wrapText="1"/>
    </xf>
    <xf numFmtId="3" fontId="4" fillId="0" borderId="50" xfId="484" applyNumberFormat="1" applyFont="1" applyFill="1" applyBorder="1" applyAlignment="1">
      <alignment wrapText="1"/>
    </xf>
    <xf numFmtId="3" fontId="4" fillId="0" borderId="51" xfId="484" applyNumberFormat="1" applyFont="1" applyFill="1" applyBorder="1" applyAlignment="1">
      <alignment wrapText="1"/>
    </xf>
    <xf numFmtId="3" fontId="4" fillId="0" borderId="52" xfId="484" applyNumberFormat="1" applyFont="1" applyFill="1" applyBorder="1" applyAlignment="1">
      <alignment wrapText="1"/>
    </xf>
    <xf numFmtId="0" fontId="24" fillId="0" borderId="0" xfId="706" applyFill="1"/>
    <xf numFmtId="3" fontId="4" fillId="0" borderId="20" xfId="484" applyNumberFormat="1" applyFont="1" applyFill="1" applyBorder="1" applyAlignment="1">
      <alignment horizontal="right" vertical="center" wrapText="1"/>
    </xf>
    <xf numFmtId="3" fontId="4" fillId="0" borderId="53" xfId="484" applyNumberFormat="1" applyFont="1" applyFill="1" applyBorder="1" applyAlignment="1">
      <alignment wrapText="1"/>
    </xf>
    <xf numFmtId="3" fontId="4" fillId="0" borderId="23" xfId="484" applyNumberFormat="1" applyFont="1" applyFill="1" applyBorder="1" applyAlignment="1">
      <alignment wrapText="1"/>
    </xf>
    <xf numFmtId="3" fontId="4" fillId="0" borderId="24" xfId="484" applyNumberFormat="1" applyFont="1" applyFill="1" applyBorder="1" applyAlignment="1">
      <alignment wrapText="1"/>
    </xf>
    <xf numFmtId="3" fontId="4" fillId="0" borderId="25" xfId="484" applyNumberFormat="1" applyFont="1" applyFill="1" applyBorder="1" applyAlignment="1">
      <alignment wrapText="1"/>
    </xf>
    <xf numFmtId="3" fontId="3" fillId="0" borderId="27" xfId="484" applyNumberFormat="1" applyFont="1" applyFill="1" applyBorder="1" applyAlignment="1">
      <alignment horizontal="right" vertical="center" wrapText="1"/>
    </xf>
    <xf numFmtId="3" fontId="3" fillId="0" borderId="34" xfId="484" applyNumberFormat="1" applyFont="1" applyFill="1" applyBorder="1" applyAlignment="1">
      <alignment wrapText="1"/>
    </xf>
    <xf numFmtId="3" fontId="3" fillId="0" borderId="30" xfId="484" applyNumberFormat="1" applyFont="1" applyFill="1" applyBorder="1" applyAlignment="1">
      <alignment wrapText="1"/>
    </xf>
    <xf numFmtId="3" fontId="3" fillId="0" borderId="31" xfId="484" applyNumberFormat="1" applyFont="1" applyFill="1" applyBorder="1" applyAlignment="1">
      <alignment wrapText="1"/>
    </xf>
    <xf numFmtId="3" fontId="3" fillId="0" borderId="32" xfId="484" applyNumberFormat="1" applyFont="1" applyFill="1" applyBorder="1" applyAlignment="1">
      <alignment wrapText="1"/>
    </xf>
    <xf numFmtId="3" fontId="6" fillId="0" borderId="13" xfId="484" applyNumberFormat="1" applyFont="1" applyFill="1" applyBorder="1" applyAlignment="1">
      <alignment horizontal="right" vertical="center" wrapText="1"/>
    </xf>
    <xf numFmtId="3" fontId="3" fillId="0" borderId="83" xfId="484" applyNumberFormat="1" applyFont="1" applyFill="1" applyBorder="1" applyAlignment="1">
      <alignment wrapText="1"/>
    </xf>
    <xf numFmtId="3" fontId="3" fillId="0" borderId="2" xfId="484" applyNumberFormat="1" applyFont="1" applyFill="1" applyBorder="1" applyAlignment="1">
      <alignment wrapText="1"/>
    </xf>
    <xf numFmtId="3" fontId="3" fillId="0" borderId="3" xfId="484" applyNumberFormat="1" applyFont="1" applyFill="1" applyBorder="1" applyAlignment="1">
      <alignment wrapText="1"/>
    </xf>
    <xf numFmtId="3" fontId="4" fillId="0" borderId="26" xfId="484" applyNumberFormat="1" applyFont="1" applyFill="1" applyBorder="1" applyAlignment="1">
      <alignment horizontal="right" vertical="center" wrapText="1"/>
    </xf>
    <xf numFmtId="3" fontId="3" fillId="0" borderId="63" xfId="484" applyNumberFormat="1" applyFont="1" applyFill="1" applyBorder="1" applyAlignment="1">
      <alignment horizontal="right" vertical="center" wrapText="1"/>
    </xf>
    <xf numFmtId="180" fontId="3" fillId="0" borderId="63" xfId="881" applyNumberFormat="1" applyFont="1" applyFill="1" applyBorder="1" applyAlignment="1">
      <alignment wrapText="1"/>
    </xf>
    <xf numFmtId="3" fontId="6" fillId="0" borderId="57" xfId="484" applyNumberFormat="1" applyFont="1" applyFill="1" applyBorder="1" applyAlignment="1">
      <alignment vertical="center" wrapText="1"/>
    </xf>
    <xf numFmtId="3" fontId="6" fillId="0" borderId="60" xfId="484" applyNumberFormat="1" applyFont="1" applyFill="1" applyBorder="1" applyAlignment="1">
      <alignment vertical="center" wrapText="1"/>
    </xf>
    <xf numFmtId="3" fontId="6" fillId="0" borderId="50" xfId="484" applyNumberFormat="1" applyFont="1" applyFill="1" applyBorder="1" applyAlignment="1">
      <alignment vertical="center" wrapText="1"/>
    </xf>
    <xf numFmtId="3" fontId="6" fillId="0" borderId="56" xfId="484" applyNumberFormat="1" applyFont="1" applyFill="1" applyBorder="1" applyAlignment="1">
      <alignment vertical="center" wrapText="1"/>
    </xf>
    <xf numFmtId="180" fontId="6" fillId="0" borderId="26" xfId="886" applyNumberFormat="1" applyFont="1" applyFill="1" applyBorder="1" applyAlignment="1">
      <alignment horizontal="right" wrapText="1"/>
    </xf>
    <xf numFmtId="180" fontId="6" fillId="0" borderId="20" xfId="886" applyNumberFormat="1" applyFont="1" applyFill="1" applyBorder="1" applyAlignment="1">
      <alignment horizontal="right" wrapText="1"/>
    </xf>
    <xf numFmtId="180" fontId="6" fillId="0" borderId="23" xfId="886" applyNumberFormat="1" applyFont="1" applyFill="1" applyBorder="1" applyAlignment="1">
      <alignment horizontal="right" wrapText="1"/>
    </xf>
    <xf numFmtId="180" fontId="6" fillId="0" borderId="22" xfId="886" applyNumberFormat="1" applyFont="1" applyFill="1" applyBorder="1" applyAlignment="1">
      <alignment horizontal="right" wrapText="1"/>
    </xf>
    <xf numFmtId="0" fontId="6" fillId="0" borderId="27" xfId="706" applyFont="1" applyFill="1" applyBorder="1" applyAlignment="1">
      <alignment vertical="center" wrapText="1"/>
    </xf>
    <xf numFmtId="180" fontId="6" fillId="0" borderId="33" xfId="886" applyNumberFormat="1" applyFont="1" applyFill="1" applyBorder="1" applyAlignment="1">
      <alignment wrapText="1"/>
    </xf>
    <xf numFmtId="180" fontId="6" fillId="0" borderId="34" xfId="886" applyNumberFormat="1" applyFont="1" applyFill="1" applyBorder="1" applyAlignment="1">
      <alignment horizontal="right" wrapText="1"/>
    </xf>
    <xf numFmtId="180" fontId="6" fillId="0" borderId="30" xfId="886" applyNumberFormat="1" applyFont="1" applyFill="1" applyBorder="1" applyAlignment="1">
      <alignment horizontal="right" wrapText="1"/>
    </xf>
    <xf numFmtId="180" fontId="6" fillId="0" borderId="31" xfId="886" applyNumberFormat="1" applyFont="1" applyFill="1" applyBorder="1" applyAlignment="1">
      <alignment horizontal="right" wrapText="1"/>
    </xf>
    <xf numFmtId="3" fontId="6" fillId="0" borderId="49" xfId="484" applyNumberFormat="1" applyFont="1" applyFill="1" applyBorder="1" applyAlignment="1">
      <alignment vertical="center" wrapText="1"/>
    </xf>
    <xf numFmtId="3" fontId="6" fillId="0" borderId="51" xfId="484" applyNumberFormat="1" applyFont="1" applyFill="1" applyBorder="1" applyAlignment="1">
      <alignment vertical="center" wrapText="1"/>
    </xf>
    <xf numFmtId="180" fontId="6" fillId="0" borderId="53" xfId="886" applyNumberFormat="1" applyFont="1" applyFill="1" applyBorder="1" applyAlignment="1">
      <alignment horizontal="right" wrapText="1"/>
    </xf>
    <xf numFmtId="180" fontId="6" fillId="0" borderId="24" xfId="886" applyNumberFormat="1" applyFont="1" applyFill="1" applyBorder="1" applyAlignment="1">
      <alignment horizontal="right" wrapText="1"/>
    </xf>
    <xf numFmtId="0" fontId="3" fillId="0" borderId="0" xfId="706" applyFont="1" applyFill="1" applyBorder="1" applyAlignment="1">
      <alignment horizontal="center" vertical="center" textRotation="90" wrapText="1"/>
    </xf>
    <xf numFmtId="0" fontId="6" fillId="0" borderId="0" xfId="706" applyFont="1" applyFill="1" applyBorder="1" applyAlignment="1">
      <alignment vertical="center" wrapText="1"/>
    </xf>
    <xf numFmtId="180" fontId="6" fillId="0" borderId="0" xfId="886" applyNumberFormat="1" applyFont="1" applyFill="1" applyBorder="1" applyAlignment="1">
      <alignment wrapText="1"/>
    </xf>
    <xf numFmtId="180" fontId="6" fillId="0" borderId="0" xfId="886" applyNumberFormat="1" applyFont="1" applyFill="1" applyBorder="1" applyAlignment="1">
      <alignment horizontal="right" wrapText="1"/>
    </xf>
    <xf numFmtId="180" fontId="6" fillId="0" borderId="0" xfId="881" applyNumberFormat="1" applyFont="1" applyFill="1" applyBorder="1" applyAlignment="1">
      <alignment wrapText="1"/>
    </xf>
    <xf numFmtId="180" fontId="24" fillId="0" borderId="0" xfId="706" applyNumberFormat="1" applyFill="1"/>
    <xf numFmtId="3" fontId="24" fillId="0" borderId="0" xfId="706" applyNumberFormat="1" applyFill="1"/>
    <xf numFmtId="180" fontId="24" fillId="0" borderId="0" xfId="881" applyNumberFormat="1" applyFont="1" applyFill="1"/>
    <xf numFmtId="179" fontId="12" fillId="0" borderId="0" xfId="483" applyNumberFormat="1" applyFont="1" applyFill="1"/>
    <xf numFmtId="180" fontId="12" fillId="0" borderId="0" xfId="881" applyNumberFormat="1" applyFont="1" applyFill="1"/>
    <xf numFmtId="179" fontId="58" fillId="0" borderId="0" xfId="483" applyNumberFormat="1" applyFont="1" applyFill="1"/>
    <xf numFmtId="179" fontId="24" fillId="0" borderId="0" xfId="706" applyNumberFormat="1" applyFill="1"/>
    <xf numFmtId="0" fontId="6" fillId="0" borderId="0" xfId="706" applyFont="1"/>
    <xf numFmtId="0" fontId="6" fillId="0" borderId="0" xfId="706" applyFont="1" applyAlignment="1">
      <alignment wrapText="1"/>
    </xf>
    <xf numFmtId="0" fontId="3" fillId="0" borderId="34" xfId="706" applyFont="1" applyBorder="1" applyAlignment="1">
      <alignment horizontal="center" vertical="center" wrapText="1"/>
    </xf>
    <xf numFmtId="0" fontId="3" fillId="0" borderId="30" xfId="706" applyFont="1" applyBorder="1" applyAlignment="1">
      <alignment horizontal="center" vertical="center" wrapText="1"/>
    </xf>
    <xf numFmtId="0" fontId="3" fillId="0" borderId="31" xfId="706" applyFont="1" applyBorder="1" applyAlignment="1">
      <alignment horizontal="center" vertical="center" wrapText="1"/>
    </xf>
    <xf numFmtId="0" fontId="3" fillId="0" borderId="58" xfId="706" applyFont="1" applyBorder="1" applyAlignment="1">
      <alignment horizontal="center" vertical="center" wrapText="1"/>
    </xf>
    <xf numFmtId="0" fontId="3" fillId="0" borderId="46" xfId="706" applyFont="1" applyBorder="1" applyAlignment="1">
      <alignment horizontal="center" vertical="center" wrapText="1"/>
    </xf>
    <xf numFmtId="0" fontId="3" fillId="0" borderId="17" xfId="706" applyFont="1" applyBorder="1" applyAlignment="1">
      <alignment horizontal="center" vertical="center" wrapText="1"/>
    </xf>
    <xf numFmtId="180" fontId="6" fillId="0" borderId="0" xfId="706" applyNumberFormat="1" applyFont="1" applyAlignment="1">
      <alignment wrapText="1"/>
    </xf>
    <xf numFmtId="10" fontId="6" fillId="0" borderId="23" xfId="706" applyNumberFormat="1" applyFont="1" applyBorder="1" applyAlignment="1">
      <alignment wrapText="1"/>
    </xf>
    <xf numFmtId="0" fontId="3" fillId="0" borderId="24" xfId="706" applyFont="1" applyBorder="1" applyAlignment="1">
      <alignment horizontal="center" vertical="center" wrapText="1"/>
    </xf>
    <xf numFmtId="0" fontId="3" fillId="0" borderId="47" xfId="706" applyFont="1" applyFill="1" applyBorder="1" applyAlignment="1">
      <alignment horizontal="center" vertical="center" wrapText="1"/>
    </xf>
    <xf numFmtId="10" fontId="6" fillId="34" borderId="23" xfId="706" applyNumberFormat="1" applyFont="1" applyFill="1" applyBorder="1" applyAlignment="1">
      <alignment wrapText="1"/>
    </xf>
    <xf numFmtId="10" fontId="6" fillId="35" borderId="23" xfId="706" applyNumberFormat="1" applyFont="1" applyFill="1" applyBorder="1" applyAlignment="1">
      <alignment wrapText="1"/>
    </xf>
    <xf numFmtId="0" fontId="3" fillId="0" borderId="51" xfId="706" applyFont="1" applyFill="1" applyBorder="1" applyAlignment="1">
      <alignment horizontal="center" vertical="center" wrapText="1"/>
    </xf>
    <xf numFmtId="0" fontId="3" fillId="0" borderId="24" xfId="706" applyFont="1" applyFill="1" applyBorder="1" applyAlignment="1">
      <alignment horizontal="center" vertical="center" wrapText="1"/>
    </xf>
    <xf numFmtId="0" fontId="3" fillId="0" borderId="31" xfId="706" applyFont="1" applyFill="1" applyBorder="1" applyAlignment="1">
      <alignment horizontal="center" vertical="center" wrapText="1"/>
    </xf>
    <xf numFmtId="0" fontId="3" fillId="0" borderId="17" xfId="706" applyFont="1" applyFill="1" applyBorder="1" applyAlignment="1">
      <alignment horizontal="center" vertical="center" wrapText="1"/>
    </xf>
    <xf numFmtId="0" fontId="6" fillId="0" borderId="0" xfId="706" applyFont="1" applyBorder="1"/>
    <xf numFmtId="0" fontId="6" fillId="0" borderId="0" xfId="706" applyFont="1" applyFill="1"/>
    <xf numFmtId="180" fontId="6" fillId="0" borderId="0" xfId="881" applyNumberFormat="1" applyFont="1"/>
    <xf numFmtId="180" fontId="6" fillId="0" borderId="0" xfId="881" applyNumberFormat="1" applyFont="1" applyFill="1"/>
    <xf numFmtId="0" fontId="55" fillId="0" borderId="0" xfId="706" applyFont="1" applyFill="1" applyAlignment="1">
      <alignment horizontal="right" vertical="center" wrapText="1"/>
    </xf>
    <xf numFmtId="0" fontId="3" fillId="0" borderId="32" xfId="706" applyFont="1" applyBorder="1" applyAlignment="1">
      <alignment horizontal="center" vertical="center" wrapText="1"/>
    </xf>
    <xf numFmtId="180" fontId="6" fillId="0" borderId="62" xfId="706" applyNumberFormat="1" applyFont="1" applyBorder="1" applyAlignment="1">
      <alignment horizontal="center" vertical="center"/>
    </xf>
    <xf numFmtId="180" fontId="6" fillId="0" borderId="16" xfId="706" applyNumberFormat="1" applyFont="1" applyBorder="1" applyAlignment="1">
      <alignment horizontal="center" vertical="center"/>
    </xf>
    <xf numFmtId="180" fontId="6" fillId="0" borderId="85" xfId="706" applyNumberFormat="1" applyFont="1" applyBorder="1" applyAlignment="1">
      <alignment horizontal="center" vertical="center"/>
    </xf>
    <xf numFmtId="180" fontId="6" fillId="0" borderId="50" xfId="706" applyNumberFormat="1" applyFont="1" applyBorder="1" applyAlignment="1">
      <alignment horizontal="center" vertical="center"/>
    </xf>
    <xf numFmtId="180" fontId="6" fillId="0" borderId="51" xfId="706" applyNumberFormat="1" applyFont="1" applyBorder="1" applyAlignment="1">
      <alignment horizontal="center" vertical="center"/>
    </xf>
    <xf numFmtId="180" fontId="6" fillId="0" borderId="19" xfId="706" applyNumberFormat="1" applyFont="1" applyBorder="1" applyAlignment="1">
      <alignment horizontal="center" vertical="center"/>
    </xf>
    <xf numFmtId="180" fontId="6" fillId="0" borderId="53" xfId="706" applyNumberFormat="1" applyFont="1" applyBorder="1" applyAlignment="1">
      <alignment horizontal="center" vertical="center"/>
    </xf>
    <xf numFmtId="180" fontId="6" fillId="0" borderId="23" xfId="706" applyNumberFormat="1" applyFont="1" applyBorder="1" applyAlignment="1">
      <alignment horizontal="center" vertical="center"/>
    </xf>
    <xf numFmtId="180" fontId="6" fillId="0" borderId="54" xfId="706" applyNumberFormat="1" applyFont="1" applyBorder="1" applyAlignment="1">
      <alignment horizontal="center" vertical="center"/>
    </xf>
    <xf numFmtId="180" fontId="6" fillId="0" borderId="24" xfId="706" applyNumberFormat="1" applyFont="1" applyBorder="1" applyAlignment="1">
      <alignment horizontal="center" vertical="center"/>
    </xf>
    <xf numFmtId="180" fontId="6" fillId="0" borderId="26" xfId="706" applyNumberFormat="1" applyFont="1" applyBorder="1" applyAlignment="1">
      <alignment horizontal="center" vertical="center"/>
    </xf>
    <xf numFmtId="0" fontId="3" fillId="0" borderId="47" xfId="706" applyFont="1" applyBorder="1" applyAlignment="1">
      <alignment horizontal="center" vertical="center" wrapText="1"/>
    </xf>
    <xf numFmtId="180" fontId="6" fillId="0" borderId="58" xfId="706" applyNumberFormat="1" applyFont="1" applyBorder="1" applyAlignment="1">
      <alignment horizontal="center" vertical="center"/>
    </xf>
    <xf numFmtId="180" fontId="6" fillId="0" borderId="46" xfId="706" applyNumberFormat="1" applyFont="1" applyBorder="1" applyAlignment="1">
      <alignment horizontal="center" vertical="center"/>
    </xf>
    <xf numFmtId="180" fontId="6" fillId="0" borderId="59" xfId="706" applyNumberFormat="1" applyFont="1" applyBorder="1" applyAlignment="1">
      <alignment horizontal="center" vertical="center"/>
    </xf>
    <xf numFmtId="180" fontId="6" fillId="0" borderId="47" xfId="706" applyNumberFormat="1" applyFont="1" applyBorder="1" applyAlignment="1">
      <alignment horizontal="center" vertical="center"/>
    </xf>
    <xf numFmtId="180" fontId="6" fillId="0" borderId="48" xfId="706" applyNumberFormat="1" applyFont="1" applyBorder="1" applyAlignment="1">
      <alignment horizontal="center" vertical="center"/>
    </xf>
    <xf numFmtId="180" fontId="3" fillId="0" borderId="58" xfId="706" applyNumberFormat="1" applyFont="1" applyBorder="1" applyAlignment="1">
      <alignment horizontal="center" vertical="center"/>
    </xf>
    <xf numFmtId="180" fontId="3" fillId="0" borderId="45" xfId="706" applyNumberFormat="1" applyFont="1" applyBorder="1" applyAlignment="1">
      <alignment horizontal="center" vertical="center"/>
    </xf>
    <xf numFmtId="180" fontId="3" fillId="0" borderId="43" xfId="706" applyNumberFormat="1" applyFont="1" applyBorder="1" applyAlignment="1">
      <alignment horizontal="center" vertical="center"/>
    </xf>
    <xf numFmtId="180" fontId="3" fillId="0" borderId="46" xfId="706" applyNumberFormat="1" applyFont="1" applyBorder="1" applyAlignment="1">
      <alignment horizontal="center" vertical="center"/>
    </xf>
    <xf numFmtId="180" fontId="3" fillId="0" borderId="47" xfId="706" applyNumberFormat="1" applyFont="1" applyBorder="1" applyAlignment="1">
      <alignment horizontal="center" vertical="center"/>
    </xf>
    <xf numFmtId="180" fontId="3" fillId="0" borderId="48" xfId="706" applyNumberFormat="1" applyFont="1" applyBorder="1" applyAlignment="1">
      <alignment horizontal="center" vertical="center"/>
    </xf>
    <xf numFmtId="0" fontId="3" fillId="0" borderId="51" xfId="706" applyFont="1" applyBorder="1" applyAlignment="1">
      <alignment horizontal="center" vertical="center" wrapText="1"/>
    </xf>
    <xf numFmtId="180" fontId="6" fillId="0" borderId="49" xfId="706" applyNumberFormat="1" applyFont="1" applyBorder="1" applyAlignment="1">
      <alignment horizontal="center" vertical="center"/>
    </xf>
    <xf numFmtId="180" fontId="6" fillId="0" borderId="88" xfId="706" applyNumberFormat="1" applyFont="1" applyBorder="1" applyAlignment="1">
      <alignment horizontal="center" vertical="center"/>
    </xf>
    <xf numFmtId="180" fontId="6" fillId="0" borderId="57" xfId="706" applyNumberFormat="1" applyFont="1" applyBorder="1" applyAlignment="1">
      <alignment horizontal="center" vertical="center"/>
    </xf>
    <xf numFmtId="180" fontId="3" fillId="0" borderId="34" xfId="706" applyNumberFormat="1" applyFont="1" applyBorder="1" applyAlignment="1">
      <alignment horizontal="center" vertical="center"/>
    </xf>
    <xf numFmtId="180" fontId="3" fillId="0" borderId="32" xfId="706" applyNumberFormat="1" applyFont="1" applyBorder="1" applyAlignment="1">
      <alignment horizontal="center" vertical="center"/>
    </xf>
    <xf numFmtId="180" fontId="3" fillId="0" borderId="28" xfId="706" applyNumberFormat="1" applyFont="1" applyBorder="1" applyAlignment="1">
      <alignment horizontal="center" vertical="center"/>
    </xf>
    <xf numFmtId="180" fontId="3" fillId="0" borderId="30" xfId="706" applyNumberFormat="1" applyFont="1" applyBorder="1" applyAlignment="1">
      <alignment horizontal="center" vertical="center"/>
    </xf>
    <xf numFmtId="180" fontId="3" fillId="0" borderId="31" xfId="706" applyNumberFormat="1" applyFont="1" applyBorder="1" applyAlignment="1">
      <alignment horizontal="center" vertical="center"/>
    </xf>
    <xf numFmtId="180" fontId="3" fillId="0" borderId="33" xfId="706" applyNumberFormat="1" applyFont="1" applyBorder="1" applyAlignment="1">
      <alignment horizontal="center" vertical="center"/>
    </xf>
    <xf numFmtId="180" fontId="6" fillId="0" borderId="17" xfId="706" applyNumberFormat="1" applyFont="1" applyBorder="1" applyAlignment="1">
      <alignment horizontal="center" vertical="center"/>
    </xf>
    <xf numFmtId="3" fontId="6" fillId="0" borderId="0" xfId="706" applyNumberFormat="1" applyFont="1"/>
    <xf numFmtId="179" fontId="6" fillId="0" borderId="0" xfId="483" applyNumberFormat="1" applyFont="1"/>
    <xf numFmtId="0" fontId="6" fillId="0" borderId="0" xfId="734" applyFont="1"/>
    <xf numFmtId="0" fontId="6" fillId="0" borderId="0" xfId="734" applyFont="1" applyFill="1"/>
    <xf numFmtId="0" fontId="6" fillId="0" borderId="0" xfId="734" applyFont="1" applyBorder="1"/>
    <xf numFmtId="0" fontId="6" fillId="0" borderId="0" xfId="734" applyFont="1" applyFill="1" applyBorder="1" applyAlignment="1">
      <alignment wrapText="1"/>
    </xf>
    <xf numFmtId="0" fontId="6" fillId="0" borderId="0" xfId="734" applyFont="1" applyFill="1" applyAlignment="1">
      <alignment wrapText="1"/>
    </xf>
    <xf numFmtId="0" fontId="3" fillId="4" borderId="34" xfId="734" applyFont="1" applyFill="1" applyBorder="1" applyAlignment="1">
      <alignment horizontal="center" vertical="center" wrapText="1"/>
    </xf>
    <xf numFmtId="0" fontId="3" fillId="4" borderId="30" xfId="734" applyFont="1" applyFill="1" applyBorder="1" applyAlignment="1">
      <alignment horizontal="center" vertical="center" wrapText="1"/>
    </xf>
    <xf numFmtId="0" fontId="3" fillId="4" borderId="29" xfId="734" applyFont="1" applyFill="1" applyBorder="1" applyAlignment="1">
      <alignment horizontal="center" vertical="center" wrapText="1"/>
    </xf>
    <xf numFmtId="0" fontId="3" fillId="4" borderId="28" xfId="734" applyFont="1" applyFill="1" applyBorder="1" applyAlignment="1">
      <alignment horizontal="center" vertical="center" wrapText="1"/>
    </xf>
    <xf numFmtId="0" fontId="3" fillId="4" borderId="31" xfId="734" applyFont="1" applyFill="1" applyBorder="1" applyAlignment="1">
      <alignment horizontal="center" vertical="center" wrapText="1"/>
    </xf>
    <xf numFmtId="0" fontId="6" fillId="0" borderId="57" xfId="734" applyFont="1" applyBorder="1" applyAlignment="1">
      <alignment vertical="center" wrapText="1"/>
    </xf>
    <xf numFmtId="3" fontId="6" fillId="0" borderId="40" xfId="484" applyNumberFormat="1" applyFont="1" applyBorder="1" applyAlignment="1">
      <alignment horizontal="right" vertical="center" wrapText="1"/>
    </xf>
    <xf numFmtId="3" fontId="6" fillId="0" borderId="0" xfId="484" applyNumberFormat="1" applyFont="1" applyBorder="1" applyAlignment="1">
      <alignment horizontal="right" vertical="center" wrapText="1"/>
    </xf>
    <xf numFmtId="3" fontId="6" fillId="0" borderId="38" xfId="484" applyNumberFormat="1" applyFont="1" applyBorder="1" applyAlignment="1">
      <alignment horizontal="right" vertical="center" wrapText="1"/>
    </xf>
    <xf numFmtId="3" fontId="6" fillId="0" borderId="89" xfId="484" applyNumberFormat="1" applyFont="1" applyBorder="1" applyAlignment="1">
      <alignment horizontal="right" vertical="center" wrapText="1"/>
    </xf>
    <xf numFmtId="3" fontId="6" fillId="0" borderId="37" xfId="484" applyNumberFormat="1" applyFont="1" applyBorder="1" applyAlignment="1">
      <alignment horizontal="right" vertical="center" wrapText="1"/>
    </xf>
    <xf numFmtId="3" fontId="6" fillId="0" borderId="62" xfId="484" applyNumberFormat="1" applyFont="1" applyBorder="1" applyAlignment="1">
      <alignment horizontal="right" vertical="center" wrapText="1"/>
    </xf>
    <xf numFmtId="3" fontId="6" fillId="0" borderId="17" xfId="484" applyNumberFormat="1" applyFont="1" applyBorder="1" applyAlignment="1">
      <alignment horizontal="right" vertical="center" wrapText="1"/>
    </xf>
    <xf numFmtId="0" fontId="6" fillId="0" borderId="26" xfId="734" applyFont="1" applyBorder="1" applyAlignment="1">
      <alignment vertical="center" wrapText="1"/>
    </xf>
    <xf numFmtId="3" fontId="6" fillId="0" borderId="26" xfId="484" applyNumberFormat="1" applyFont="1" applyBorder="1" applyAlignment="1">
      <alignment horizontal="right" vertical="center" wrapText="1"/>
    </xf>
    <xf numFmtId="3" fontId="6" fillId="0" borderId="21" xfId="484" applyNumberFormat="1" applyFont="1" applyBorder="1" applyAlignment="1">
      <alignment horizontal="right" vertical="center" wrapText="1"/>
    </xf>
    <xf numFmtId="3" fontId="6" fillId="0" borderId="23" xfId="484" applyNumberFormat="1" applyFont="1" applyBorder="1" applyAlignment="1">
      <alignment horizontal="right" vertical="center" wrapText="1"/>
    </xf>
    <xf numFmtId="3" fontId="6" fillId="0" borderId="53" xfId="484" applyNumberFormat="1" applyFont="1" applyBorder="1" applyAlignment="1">
      <alignment horizontal="right" vertical="center" wrapText="1"/>
    </xf>
    <xf numFmtId="3" fontId="6" fillId="0" borderId="25" xfId="484" applyNumberFormat="1" applyFont="1" applyBorder="1" applyAlignment="1">
      <alignment horizontal="right" vertical="center" wrapText="1"/>
    </xf>
    <xf numFmtId="3" fontId="6" fillId="0" borderId="21" xfId="484" applyNumberFormat="1" applyFont="1" applyFill="1" applyBorder="1" applyAlignment="1">
      <alignment horizontal="right" vertical="center" wrapText="1"/>
    </xf>
    <xf numFmtId="3" fontId="6" fillId="0" borderId="24" xfId="484" applyNumberFormat="1" applyFont="1" applyBorder="1" applyAlignment="1">
      <alignment horizontal="right" vertical="center" wrapText="1"/>
    </xf>
    <xf numFmtId="3" fontId="6" fillId="0" borderId="22" xfId="484" applyNumberFormat="1" applyFont="1" applyBorder="1" applyAlignment="1">
      <alignment horizontal="right" vertical="center" wrapText="1"/>
    </xf>
    <xf numFmtId="0" fontId="3" fillId="0" borderId="65" xfId="734" applyFont="1" applyBorder="1" applyAlignment="1">
      <alignment vertical="center" wrapText="1"/>
    </xf>
    <xf numFmtId="3" fontId="3" fillId="0" borderId="65" xfId="484" applyNumberFormat="1" applyFont="1" applyBorder="1" applyAlignment="1">
      <alignment horizontal="right" vertical="center" wrapText="1"/>
    </xf>
    <xf numFmtId="3" fontId="3" fillId="0" borderId="34" xfId="484" applyNumberFormat="1" applyFont="1" applyBorder="1" applyAlignment="1">
      <alignment horizontal="right" vertical="center" wrapText="1"/>
    </xf>
    <xf numFmtId="3" fontId="3" fillId="0" borderId="30" xfId="484" applyNumberFormat="1" applyFont="1" applyBorder="1" applyAlignment="1">
      <alignment horizontal="right" vertical="center" wrapText="1"/>
    </xf>
    <xf numFmtId="3" fontId="3" fillId="0" borderId="32" xfId="484" applyNumberFormat="1" applyFont="1" applyBorder="1" applyAlignment="1">
      <alignment horizontal="right" vertical="center" wrapText="1"/>
    </xf>
    <xf numFmtId="3" fontId="3" fillId="0" borderId="28" xfId="484" applyNumberFormat="1" applyFont="1" applyBorder="1" applyAlignment="1">
      <alignment horizontal="right" vertical="center" wrapText="1"/>
    </xf>
    <xf numFmtId="3" fontId="3" fillId="0" borderId="31" xfId="484" applyNumberFormat="1" applyFont="1" applyBorder="1" applyAlignment="1">
      <alignment horizontal="right" vertical="center" wrapText="1"/>
    </xf>
    <xf numFmtId="3" fontId="6" fillId="0" borderId="61" xfId="484" applyNumberFormat="1" applyFont="1" applyBorder="1" applyAlignment="1">
      <alignment horizontal="right" vertical="center" wrapText="1"/>
    </xf>
    <xf numFmtId="3" fontId="6" fillId="0" borderId="49" xfId="484" applyNumberFormat="1" applyFont="1" applyBorder="1" applyAlignment="1">
      <alignment horizontal="right" vertical="center" wrapText="1"/>
    </xf>
    <xf numFmtId="3" fontId="6" fillId="0" borderId="50" xfId="484" applyNumberFormat="1" applyFont="1" applyBorder="1" applyAlignment="1">
      <alignment horizontal="right" vertical="center" wrapText="1"/>
    </xf>
    <xf numFmtId="3" fontId="6" fillId="0" borderId="51" xfId="484" applyNumberFormat="1" applyFont="1" applyBorder="1" applyAlignment="1">
      <alignment horizontal="right" vertical="center" wrapText="1"/>
    </xf>
    <xf numFmtId="3" fontId="6" fillId="0" borderId="16" xfId="484" applyNumberFormat="1" applyFont="1" applyBorder="1" applyAlignment="1">
      <alignment horizontal="right" vertical="center" wrapText="1"/>
    </xf>
    <xf numFmtId="3" fontId="6" fillId="0" borderId="14" xfId="484" applyNumberFormat="1" applyFont="1" applyBorder="1" applyAlignment="1">
      <alignment horizontal="right" vertical="center" wrapText="1"/>
    </xf>
    <xf numFmtId="3" fontId="3" fillId="0" borderId="84" xfId="484" applyNumberFormat="1" applyFont="1" applyBorder="1" applyAlignment="1">
      <alignment horizontal="right" vertical="center" wrapText="1"/>
    </xf>
    <xf numFmtId="3" fontId="3" fillId="0" borderId="41" xfId="484" applyNumberFormat="1" applyFont="1" applyBorder="1" applyAlignment="1">
      <alignment horizontal="right" vertical="center" wrapText="1"/>
    </xf>
    <xf numFmtId="3" fontId="3" fillId="0" borderId="1" xfId="484" applyNumberFormat="1" applyFont="1" applyBorder="1" applyAlignment="1">
      <alignment horizontal="right" vertical="center" wrapText="1"/>
    </xf>
    <xf numFmtId="3" fontId="3" fillId="0" borderId="64" xfId="484" applyNumberFormat="1" applyFont="1" applyBorder="1" applyAlignment="1">
      <alignment horizontal="right" vertical="center" wrapText="1"/>
    </xf>
    <xf numFmtId="3" fontId="3" fillId="0" borderId="35" xfId="484" applyNumberFormat="1" applyFont="1" applyBorder="1" applyAlignment="1">
      <alignment horizontal="right" vertical="center" wrapText="1"/>
    </xf>
    <xf numFmtId="3" fontId="3" fillId="0" borderId="36" xfId="484" applyNumberFormat="1" applyFont="1" applyBorder="1" applyAlignment="1">
      <alignment horizontal="right" vertical="center" wrapText="1"/>
    </xf>
    <xf numFmtId="3" fontId="3" fillId="0" borderId="29" xfId="484" applyNumberFormat="1" applyFont="1" applyBorder="1" applyAlignment="1">
      <alignment horizontal="right" vertical="center" wrapText="1"/>
    </xf>
    <xf numFmtId="0" fontId="6" fillId="0" borderId="40" xfId="734" applyFont="1" applyBorder="1" applyAlignment="1">
      <alignment vertical="center" wrapText="1"/>
    </xf>
    <xf numFmtId="3" fontId="6" fillId="0" borderId="95" xfId="484" applyNumberFormat="1" applyFont="1" applyBorder="1" applyAlignment="1">
      <alignment vertical="center" wrapText="1"/>
    </xf>
    <xf numFmtId="3" fontId="6" fillId="0" borderId="52" xfId="484" applyNumberFormat="1" applyFont="1" applyBorder="1" applyAlignment="1">
      <alignment vertical="center" wrapText="1"/>
    </xf>
    <xf numFmtId="3" fontId="6" fillId="0" borderId="50" xfId="484" applyNumberFormat="1" applyFont="1" applyBorder="1" applyAlignment="1">
      <alignment vertical="center" wrapText="1"/>
    </xf>
    <xf numFmtId="3" fontId="6" fillId="0" borderId="0" xfId="484" applyNumberFormat="1" applyFont="1" applyBorder="1" applyAlignment="1">
      <alignment vertical="center" wrapText="1"/>
    </xf>
    <xf numFmtId="3" fontId="6" fillId="0" borderId="63" xfId="484" applyNumberFormat="1" applyFont="1" applyBorder="1" applyAlignment="1">
      <alignment vertical="center" wrapText="1"/>
    </xf>
    <xf numFmtId="3" fontId="6" fillId="0" borderId="88" xfId="484" applyNumberFormat="1" applyFont="1" applyBorder="1" applyAlignment="1">
      <alignment vertical="center" wrapText="1"/>
    </xf>
    <xf numFmtId="3" fontId="6" fillId="0" borderId="51" xfId="484" applyNumberFormat="1" applyFont="1" applyBorder="1" applyAlignment="1">
      <alignment vertical="center" wrapText="1"/>
    </xf>
    <xf numFmtId="3" fontId="6" fillId="0" borderId="49" xfId="484" applyNumberFormat="1" applyFont="1" applyBorder="1" applyAlignment="1">
      <alignment vertical="center" wrapText="1"/>
    </xf>
    <xf numFmtId="180" fontId="6" fillId="0" borderId="26" xfId="886" applyNumberFormat="1" applyFont="1" applyBorder="1" applyAlignment="1">
      <alignment horizontal="right" vertical="center" wrapText="1"/>
    </xf>
    <xf numFmtId="180" fontId="6" fillId="0" borderId="53" xfId="886" applyNumberFormat="1" applyFont="1" applyBorder="1" applyAlignment="1">
      <alignment horizontal="right" vertical="center" wrapText="1"/>
    </xf>
    <xf numFmtId="180" fontId="6" fillId="0" borderId="21" xfId="886" applyNumberFormat="1" applyFont="1" applyBorder="1" applyAlignment="1">
      <alignment horizontal="right" vertical="center" wrapText="1"/>
    </xf>
    <xf numFmtId="180" fontId="6" fillId="0" borderId="24" xfId="886" applyNumberFormat="1" applyFont="1" applyBorder="1" applyAlignment="1">
      <alignment horizontal="right" vertical="center" wrapText="1"/>
    </xf>
    <xf numFmtId="180" fontId="6" fillId="0" borderId="20" xfId="886" applyNumberFormat="1" applyFont="1" applyBorder="1" applyAlignment="1">
      <alignment horizontal="right" vertical="center" wrapText="1"/>
    </xf>
    <xf numFmtId="180" fontId="6" fillId="0" borderId="54" xfId="886" applyNumberFormat="1" applyFont="1" applyBorder="1" applyAlignment="1">
      <alignment horizontal="right" vertical="center" wrapText="1"/>
    </xf>
    <xf numFmtId="0" fontId="6" fillId="0" borderId="33" xfId="734" applyFont="1" applyBorder="1" applyAlignment="1">
      <alignment vertical="center" wrapText="1"/>
    </xf>
    <xf numFmtId="180" fontId="6" fillId="0" borderId="33" xfId="886" applyNumberFormat="1" applyFont="1" applyBorder="1" applyAlignment="1">
      <alignment wrapText="1"/>
    </xf>
    <xf numFmtId="180" fontId="6" fillId="0" borderId="32" xfId="886" applyNumberFormat="1" applyFont="1" applyBorder="1" applyAlignment="1">
      <alignment horizontal="right" vertical="center" wrapText="1"/>
    </xf>
    <xf numFmtId="180" fontId="6" fillId="0" borderId="30" xfId="886" applyNumberFormat="1" applyFont="1" applyBorder="1" applyAlignment="1">
      <alignment horizontal="right" vertical="center" wrapText="1"/>
    </xf>
    <xf numFmtId="180" fontId="6" fillId="0" borderId="28" xfId="886" applyNumberFormat="1" applyFont="1" applyBorder="1" applyAlignment="1">
      <alignment horizontal="right" vertical="center" wrapText="1"/>
    </xf>
    <xf numFmtId="180" fontId="6" fillId="0" borderId="34" xfId="886" applyNumberFormat="1" applyFont="1" applyBorder="1" applyAlignment="1">
      <alignment horizontal="right" vertical="center" wrapText="1"/>
    </xf>
    <xf numFmtId="180" fontId="6" fillId="0" borderId="29" xfId="886" applyNumberFormat="1" applyFont="1" applyBorder="1" applyAlignment="1">
      <alignment horizontal="right" vertical="center" wrapText="1"/>
    </xf>
    <xf numFmtId="3" fontId="6" fillId="0" borderId="0" xfId="734" applyNumberFormat="1" applyFont="1"/>
    <xf numFmtId="3" fontId="6" fillId="0" borderId="0" xfId="734" applyNumberFormat="1" applyFont="1" applyBorder="1"/>
    <xf numFmtId="3" fontId="6" fillId="0" borderId="0" xfId="734" applyNumberFormat="1" applyFont="1" applyFill="1" applyBorder="1"/>
    <xf numFmtId="3" fontId="6" fillId="0" borderId="0" xfId="734" applyNumberFormat="1" applyFont="1" applyFill="1"/>
    <xf numFmtId="0" fontId="6" fillId="0" borderId="0" xfId="734" applyFont="1" applyFill="1" applyBorder="1"/>
    <xf numFmtId="3" fontId="6" fillId="0" borderId="0" xfId="887" applyNumberFormat="1" applyFont="1" applyFill="1"/>
    <xf numFmtId="180" fontId="6" fillId="0" borderId="0" xfId="734" applyNumberFormat="1" applyFont="1" applyFill="1" applyBorder="1"/>
    <xf numFmtId="180" fontId="6" fillId="0" borderId="0" xfId="734" applyNumberFormat="1" applyFont="1" applyBorder="1"/>
    <xf numFmtId="180" fontId="6" fillId="0" borderId="0" xfId="734" applyNumberFormat="1" applyFont="1" applyFill="1"/>
    <xf numFmtId="180" fontId="6" fillId="0" borderId="0" xfId="887" applyNumberFormat="1" applyFont="1" applyFill="1"/>
    <xf numFmtId="180" fontId="6" fillId="0" borderId="0" xfId="887" applyNumberFormat="1" applyFont="1"/>
    <xf numFmtId="180" fontId="6" fillId="0" borderId="0" xfId="887" applyNumberFormat="1" applyFont="1" applyFill="1" applyBorder="1"/>
    <xf numFmtId="0" fontId="6" fillId="0" borderId="0" xfId="734" applyFont="1" applyAlignment="1">
      <alignment horizontal="center"/>
    </xf>
    <xf numFmtId="0" fontId="6" fillId="0" borderId="1" xfId="734" applyFont="1" applyBorder="1"/>
    <xf numFmtId="0" fontId="3" fillId="0" borderId="1" xfId="734" applyFont="1" applyFill="1" applyBorder="1" applyAlignment="1">
      <alignment vertical="center" wrapText="1"/>
    </xf>
    <xf numFmtId="0" fontId="3" fillId="0" borderId="34" xfId="734" applyFont="1" applyBorder="1" applyAlignment="1">
      <alignment horizontal="center" vertical="center" wrapText="1"/>
    </xf>
    <xf numFmtId="0" fontId="3" fillId="0" borderId="30" xfId="734" applyFont="1" applyBorder="1" applyAlignment="1">
      <alignment horizontal="center" vertical="center" wrapText="1"/>
    </xf>
    <xf numFmtId="0" fontId="3" fillId="0" borderId="55" xfId="734" applyFont="1" applyBorder="1" applyAlignment="1">
      <alignment horizontal="center" vertical="center" wrapText="1"/>
    </xf>
    <xf numFmtId="0" fontId="3" fillId="0" borderId="17" xfId="734" applyFont="1" applyBorder="1" applyAlignment="1">
      <alignment horizontal="center" vertical="center" wrapText="1"/>
    </xf>
    <xf numFmtId="180" fontId="6" fillId="0" borderId="62" xfId="734" applyNumberFormat="1" applyFont="1" applyBorder="1" applyAlignment="1">
      <alignment horizontal="center"/>
    </xf>
    <xf numFmtId="180" fontId="6" fillId="0" borderId="16" xfId="734" applyNumberFormat="1" applyFont="1" applyBorder="1" applyAlignment="1">
      <alignment horizontal="center"/>
    </xf>
    <xf numFmtId="180" fontId="6" fillId="0" borderId="16" xfId="734" applyNumberFormat="1" applyFont="1" applyFill="1" applyBorder="1" applyAlignment="1">
      <alignment horizontal="center" vertical="center" wrapText="1"/>
    </xf>
    <xf numFmtId="180" fontId="3" fillId="0" borderId="14" xfId="734" applyNumberFormat="1" applyFont="1" applyFill="1" applyBorder="1" applyAlignment="1">
      <alignment horizontal="center" vertical="center" wrapText="1"/>
    </xf>
    <xf numFmtId="0" fontId="3" fillId="0" borderId="24" xfId="734" applyFont="1" applyBorder="1" applyAlignment="1">
      <alignment horizontal="center" vertical="center" wrapText="1"/>
    </xf>
    <xf numFmtId="180" fontId="6" fillId="0" borderId="53" xfId="734" applyNumberFormat="1" applyFont="1" applyBorder="1" applyAlignment="1">
      <alignment horizontal="center"/>
    </xf>
    <xf numFmtId="180" fontId="6" fillId="0" borderId="23" xfId="734" applyNumberFormat="1" applyFont="1" applyBorder="1" applyAlignment="1">
      <alignment horizontal="center"/>
    </xf>
    <xf numFmtId="0" fontId="3" fillId="0" borderId="47" xfId="734" applyFont="1" applyFill="1" applyBorder="1" applyAlignment="1">
      <alignment horizontal="center" vertical="center" wrapText="1"/>
    </xf>
    <xf numFmtId="180" fontId="6" fillId="0" borderId="34" xfId="734" applyNumberFormat="1" applyFont="1" applyBorder="1" applyAlignment="1">
      <alignment horizontal="center"/>
    </xf>
    <xf numFmtId="180" fontId="6" fillId="0" borderId="30" xfId="734" applyNumberFormat="1" applyFont="1" applyBorder="1" applyAlignment="1">
      <alignment horizontal="center"/>
    </xf>
    <xf numFmtId="180" fontId="3" fillId="0" borderId="0" xfId="734" applyNumberFormat="1" applyFont="1" applyFill="1" applyBorder="1" applyAlignment="1">
      <alignment horizontal="center" vertical="center" wrapText="1"/>
    </xf>
    <xf numFmtId="0" fontId="3" fillId="0" borderId="51" xfId="734" applyFont="1" applyFill="1" applyBorder="1" applyAlignment="1">
      <alignment horizontal="center" vertical="center" wrapText="1"/>
    </xf>
    <xf numFmtId="180" fontId="3" fillId="0" borderId="93" xfId="734" applyNumberFormat="1" applyFont="1" applyBorder="1" applyAlignment="1">
      <alignment horizontal="center"/>
    </xf>
    <xf numFmtId="180" fontId="3" fillId="0" borderId="88" xfId="734" applyNumberFormat="1" applyFont="1" applyBorder="1" applyAlignment="1">
      <alignment horizontal="center"/>
    </xf>
    <xf numFmtId="0" fontId="3" fillId="0" borderId="24" xfId="734" applyFont="1" applyFill="1" applyBorder="1" applyAlignment="1">
      <alignment horizontal="center" vertical="center" wrapText="1"/>
    </xf>
    <xf numFmtId="180" fontId="6" fillId="0" borderId="23" xfId="734" applyNumberFormat="1" applyFont="1" applyBorder="1" applyAlignment="1">
      <alignment horizontal="center" vertical="center" wrapText="1"/>
    </xf>
    <xf numFmtId="180" fontId="3" fillId="0" borderId="59" xfId="734" applyNumberFormat="1" applyFont="1" applyBorder="1" applyAlignment="1">
      <alignment horizontal="center"/>
    </xf>
    <xf numFmtId="180" fontId="6" fillId="0" borderId="53" xfId="734" applyNumberFormat="1" applyFont="1" applyBorder="1" applyAlignment="1">
      <alignment horizontal="center" vertical="center"/>
    </xf>
    <xf numFmtId="180" fontId="6" fillId="0" borderId="23" xfId="734" applyNumberFormat="1" applyFont="1" applyBorder="1" applyAlignment="1">
      <alignment horizontal="center" vertical="center"/>
    </xf>
    <xf numFmtId="180" fontId="3" fillId="0" borderId="85" xfId="734" applyNumberFormat="1" applyFont="1" applyBorder="1" applyAlignment="1">
      <alignment horizontal="center"/>
    </xf>
    <xf numFmtId="0" fontId="3" fillId="0" borderId="31" xfId="734" applyFont="1" applyFill="1" applyBorder="1" applyAlignment="1">
      <alignment horizontal="center" vertical="center" wrapText="1"/>
    </xf>
    <xf numFmtId="180" fontId="6" fillId="0" borderId="30" xfId="734" applyNumberFormat="1" applyFont="1" applyBorder="1" applyAlignment="1">
      <alignment horizontal="center" vertical="center" wrapText="1"/>
    </xf>
    <xf numFmtId="180" fontId="3" fillId="0" borderId="55" xfId="734" applyNumberFormat="1" applyFont="1" applyBorder="1" applyAlignment="1">
      <alignment horizontal="center"/>
    </xf>
    <xf numFmtId="180" fontId="3" fillId="0" borderId="67" xfId="734" applyNumberFormat="1" applyFont="1" applyBorder="1" applyAlignment="1">
      <alignment horizontal="center"/>
    </xf>
    <xf numFmtId="0" fontId="3" fillId="0" borderId="17" xfId="734" applyFont="1" applyFill="1" applyBorder="1" applyAlignment="1">
      <alignment horizontal="center" vertical="center" wrapText="1"/>
    </xf>
    <xf numFmtId="180" fontId="6" fillId="0" borderId="62" xfId="734" applyNumberFormat="1" applyFont="1" applyBorder="1" applyAlignment="1">
      <alignment horizontal="center" vertical="center"/>
    </xf>
    <xf numFmtId="180" fontId="6" fillId="0" borderId="16" xfId="734" applyNumberFormat="1" applyFont="1" applyBorder="1" applyAlignment="1">
      <alignment horizontal="center" vertical="center"/>
    </xf>
    <xf numFmtId="180" fontId="6" fillId="0" borderId="16" xfId="734" applyNumberFormat="1" applyFont="1" applyBorder="1" applyAlignment="1">
      <alignment horizontal="center" vertical="center" wrapText="1"/>
    </xf>
    <xf numFmtId="180" fontId="3" fillId="0" borderId="14" xfId="734" applyNumberFormat="1" applyFont="1" applyBorder="1" applyAlignment="1">
      <alignment horizontal="center" vertical="center" wrapText="1"/>
    </xf>
    <xf numFmtId="180" fontId="6" fillId="0" borderId="0" xfId="734" applyNumberFormat="1" applyFont="1"/>
    <xf numFmtId="180" fontId="3" fillId="0" borderId="21" xfId="734" applyNumberFormat="1" applyFont="1" applyBorder="1" applyAlignment="1">
      <alignment horizontal="center" vertical="center" wrapText="1"/>
    </xf>
    <xf numFmtId="180" fontId="3" fillId="0" borderId="85" xfId="734" applyNumberFormat="1" applyFont="1" applyBorder="1" applyAlignment="1">
      <alignment horizontal="center" vertical="center"/>
    </xf>
    <xf numFmtId="0" fontId="3" fillId="0" borderId="31" xfId="734" applyFont="1" applyBorder="1" applyAlignment="1">
      <alignment horizontal="center" vertical="center" wrapText="1"/>
    </xf>
    <xf numFmtId="180" fontId="6" fillId="0" borderId="34" xfId="734" applyNumberFormat="1" applyFont="1" applyBorder="1" applyAlignment="1">
      <alignment horizontal="center" vertical="center"/>
    </xf>
    <xf numFmtId="180" fontId="6" fillId="0" borderId="30" xfId="734" applyNumberFormat="1" applyFont="1" applyBorder="1" applyAlignment="1">
      <alignment horizontal="center" vertical="center"/>
    </xf>
    <xf numFmtId="180" fontId="3" fillId="0" borderId="28" xfId="734" applyNumberFormat="1" applyFont="1" applyBorder="1" applyAlignment="1">
      <alignment horizontal="center" vertical="center" wrapText="1"/>
    </xf>
    <xf numFmtId="0" fontId="3" fillId="0" borderId="0" xfId="734" applyFont="1" applyBorder="1" applyAlignment="1">
      <alignment vertical="center" wrapText="1"/>
    </xf>
    <xf numFmtId="0" fontId="6" fillId="0" borderId="0" xfId="734" applyFont="1" applyBorder="1" applyAlignment="1">
      <alignment horizontal="center" vertical="center" wrapText="1"/>
    </xf>
    <xf numFmtId="180" fontId="3" fillId="0" borderId="0" xfId="734" applyNumberFormat="1" applyFont="1" applyBorder="1" applyAlignment="1">
      <alignment horizontal="center" vertical="center"/>
    </xf>
    <xf numFmtId="180" fontId="3" fillId="0" borderId="0" xfId="734" applyNumberFormat="1" applyFont="1" applyBorder="1" applyAlignment="1">
      <alignment vertical="center" wrapText="1"/>
    </xf>
    <xf numFmtId="180" fontId="3" fillId="0" borderId="0" xfId="734" applyNumberFormat="1" applyFont="1" applyBorder="1" applyAlignment="1">
      <alignment horizontal="center" vertical="center" wrapText="1"/>
    </xf>
    <xf numFmtId="180" fontId="6" fillId="0" borderId="0" xfId="734" applyNumberFormat="1" applyFont="1" applyBorder="1" applyAlignment="1">
      <alignment horizontal="center" vertical="center"/>
    </xf>
    <xf numFmtId="0" fontId="60" fillId="0" borderId="32" xfId="734" applyFont="1" applyBorder="1" applyAlignment="1">
      <alignment horizontal="center" vertical="center" wrapText="1"/>
    </xf>
    <xf numFmtId="0" fontId="60" fillId="0" borderId="30" xfId="734" applyFont="1" applyBorder="1" applyAlignment="1">
      <alignment horizontal="center" vertical="center" wrapText="1"/>
    </xf>
    <xf numFmtId="0" fontId="60" fillId="0" borderId="31" xfId="734" applyFont="1" applyBorder="1" applyAlignment="1">
      <alignment horizontal="center" vertical="center" wrapText="1"/>
    </xf>
    <xf numFmtId="0" fontId="60" fillId="0" borderId="55" xfId="734" applyFont="1" applyBorder="1" applyAlignment="1">
      <alignment horizontal="center" vertical="center" wrapText="1"/>
    </xf>
    <xf numFmtId="0" fontId="6" fillId="0" borderId="0" xfId="734" applyFont="1" applyBorder="1" applyAlignment="1">
      <alignment horizontal="center"/>
    </xf>
    <xf numFmtId="0" fontId="60" fillId="0" borderId="17" xfId="734" applyFont="1" applyBorder="1" applyAlignment="1">
      <alignment horizontal="center" vertical="center" wrapText="1"/>
    </xf>
    <xf numFmtId="180" fontId="61" fillId="0" borderId="18" xfId="734" applyNumberFormat="1" applyFont="1" applyBorder="1" applyAlignment="1">
      <alignment horizontal="center" vertical="center"/>
    </xf>
    <xf numFmtId="180" fontId="61" fillId="0" borderId="16" xfId="734" applyNumberFormat="1" applyFont="1" applyBorder="1" applyAlignment="1">
      <alignment horizontal="center" vertical="center"/>
    </xf>
    <xf numFmtId="180" fontId="61" fillId="0" borderId="17" xfId="734" applyNumberFormat="1" applyFont="1" applyBorder="1" applyAlignment="1">
      <alignment horizontal="center" vertical="center"/>
    </xf>
    <xf numFmtId="180" fontId="61" fillId="0" borderId="85" xfId="734" applyNumberFormat="1" applyFont="1" applyBorder="1" applyAlignment="1">
      <alignment horizontal="center" vertical="center"/>
    </xf>
    <xf numFmtId="0" fontId="60" fillId="0" borderId="24" xfId="734" applyFont="1" applyBorder="1" applyAlignment="1">
      <alignment horizontal="center" vertical="center" wrapText="1"/>
    </xf>
    <xf numFmtId="180" fontId="61" fillId="0" borderId="53" xfId="734" applyNumberFormat="1" applyFont="1" applyBorder="1" applyAlignment="1">
      <alignment horizontal="center" vertical="center"/>
    </xf>
    <xf numFmtId="180" fontId="61" fillId="0" borderId="23" xfId="734" applyNumberFormat="1" applyFont="1" applyBorder="1" applyAlignment="1">
      <alignment horizontal="center" vertical="center"/>
    </xf>
    <xf numFmtId="180" fontId="61" fillId="0" borderId="54" xfId="734" applyNumberFormat="1" applyFont="1" applyBorder="1" applyAlignment="1">
      <alignment horizontal="center" vertical="center"/>
    </xf>
    <xf numFmtId="0" fontId="60" fillId="0" borderId="47" xfId="734" applyFont="1" applyBorder="1" applyAlignment="1">
      <alignment horizontal="center" vertical="center" wrapText="1"/>
    </xf>
    <xf numFmtId="180" fontId="61" fillId="0" borderId="58" xfId="734" applyNumberFormat="1" applyFont="1" applyBorder="1" applyAlignment="1">
      <alignment horizontal="center" vertical="center"/>
    </xf>
    <xf numFmtId="180" fontId="61" fillId="0" borderId="46" xfId="734" applyNumberFormat="1" applyFont="1" applyBorder="1" applyAlignment="1">
      <alignment horizontal="center" vertical="center"/>
    </xf>
    <xf numFmtId="180" fontId="61" fillId="0" borderId="59" xfId="734" applyNumberFormat="1" applyFont="1" applyBorder="1" applyAlignment="1">
      <alignment horizontal="center" vertical="center"/>
    </xf>
    <xf numFmtId="180" fontId="60" fillId="0" borderId="58" xfId="734" applyNumberFormat="1" applyFont="1" applyBorder="1" applyAlignment="1">
      <alignment horizontal="center" vertical="center"/>
    </xf>
    <xf numFmtId="180" fontId="60" fillId="0" borderId="45" xfId="734" applyNumberFormat="1" applyFont="1" applyBorder="1" applyAlignment="1">
      <alignment horizontal="center" vertical="center"/>
    </xf>
    <xf numFmtId="180" fontId="60" fillId="0" borderId="43" xfId="734" applyNumberFormat="1" applyFont="1" applyBorder="1" applyAlignment="1">
      <alignment horizontal="center" vertical="center"/>
    </xf>
    <xf numFmtId="180" fontId="60" fillId="0" borderId="42" xfId="734" applyNumberFormat="1" applyFont="1" applyBorder="1" applyAlignment="1">
      <alignment horizontal="center" vertical="center"/>
    </xf>
    <xf numFmtId="180" fontId="60" fillId="0" borderId="30" xfId="734" applyNumberFormat="1" applyFont="1" applyBorder="1" applyAlignment="1">
      <alignment horizontal="center" vertical="center"/>
    </xf>
    <xf numFmtId="180" fontId="60" fillId="0" borderId="55" xfId="734" applyNumberFormat="1" applyFont="1" applyBorder="1" applyAlignment="1">
      <alignment horizontal="center" vertical="center"/>
    </xf>
    <xf numFmtId="0" fontId="60" fillId="0" borderId="51" xfId="734" applyFont="1" applyBorder="1" applyAlignment="1">
      <alignment horizontal="center" vertical="center" wrapText="1"/>
    </xf>
    <xf numFmtId="180" fontId="61" fillId="0" borderId="49" xfId="734" applyNumberFormat="1" applyFont="1" applyBorder="1" applyAlignment="1">
      <alignment horizontal="center" vertical="center"/>
    </xf>
    <xf numFmtId="180" fontId="61" fillId="0" borderId="50" xfId="734" applyNumberFormat="1" applyFont="1" applyBorder="1" applyAlignment="1">
      <alignment horizontal="center" vertical="center"/>
    </xf>
    <xf numFmtId="180" fontId="61" fillId="0" borderId="88" xfId="734" applyNumberFormat="1" applyFont="1" applyBorder="1" applyAlignment="1">
      <alignment horizontal="center" vertical="center"/>
    </xf>
    <xf numFmtId="180" fontId="60" fillId="0" borderId="34" xfId="734" applyNumberFormat="1" applyFont="1" applyBorder="1" applyAlignment="1">
      <alignment horizontal="center" vertical="center"/>
    </xf>
    <xf numFmtId="180" fontId="60" fillId="0" borderId="32" xfId="734" applyNumberFormat="1" applyFont="1" applyBorder="1" applyAlignment="1">
      <alignment horizontal="center" vertical="center"/>
    </xf>
    <xf numFmtId="180" fontId="60" fillId="0" borderId="28" xfId="734" applyNumberFormat="1" applyFont="1" applyBorder="1" applyAlignment="1">
      <alignment horizontal="center" vertical="center"/>
    </xf>
    <xf numFmtId="180" fontId="61" fillId="0" borderId="62" xfId="734" applyNumberFormat="1" applyFont="1" applyBorder="1" applyAlignment="1">
      <alignment horizontal="center" vertical="center"/>
    </xf>
    <xf numFmtId="180" fontId="60" fillId="0" borderId="31" xfId="734" applyNumberFormat="1" applyFont="1" applyBorder="1" applyAlignment="1">
      <alignment horizontal="center" vertical="center"/>
    </xf>
    <xf numFmtId="0" fontId="60" fillId="0" borderId="0" xfId="734" applyFont="1" applyBorder="1" applyAlignment="1">
      <alignment horizontal="center" vertical="center" wrapText="1"/>
    </xf>
    <xf numFmtId="180" fontId="61" fillId="0" borderId="0" xfId="734" applyNumberFormat="1" applyFont="1" applyBorder="1" applyAlignment="1">
      <alignment horizontal="center" vertical="center"/>
    </xf>
    <xf numFmtId="180" fontId="60" fillId="0" borderId="0" xfId="734" applyNumberFormat="1" applyFont="1" applyBorder="1" applyAlignment="1">
      <alignment horizontal="center" vertical="center"/>
    </xf>
    <xf numFmtId="0" fontId="78" fillId="4" borderId="58" xfId="734" applyFont="1" applyFill="1" applyBorder="1" applyAlignment="1">
      <alignment horizontal="center" vertical="center" wrapText="1"/>
    </xf>
    <xf numFmtId="0" fontId="78" fillId="4" borderId="30" xfId="734" applyFont="1" applyFill="1" applyBorder="1" applyAlignment="1">
      <alignment horizontal="center" vertical="center" wrapText="1"/>
    </xf>
    <xf numFmtId="0" fontId="78" fillId="4" borderId="31" xfId="734" applyFont="1" applyFill="1" applyBorder="1" applyAlignment="1">
      <alignment horizontal="center" vertical="center" wrapText="1"/>
    </xf>
    <xf numFmtId="0" fontId="78" fillId="4" borderId="32" xfId="734" applyFont="1" applyFill="1" applyBorder="1" applyAlignment="1">
      <alignment horizontal="center" vertical="center" wrapText="1"/>
    </xf>
    <xf numFmtId="0" fontId="78" fillId="4" borderId="29" xfId="734" applyFont="1" applyFill="1" applyBorder="1" applyAlignment="1">
      <alignment horizontal="center" vertical="center" wrapText="1"/>
    </xf>
    <xf numFmtId="0" fontId="78" fillId="4" borderId="28" xfId="734" applyFont="1" applyFill="1" applyBorder="1" applyAlignment="1">
      <alignment horizontal="center" vertical="center" wrapText="1"/>
    </xf>
    <xf numFmtId="0" fontId="78" fillId="4" borderId="34" xfId="734" applyFont="1" applyFill="1" applyBorder="1" applyAlignment="1">
      <alignment horizontal="center" vertical="center" wrapText="1"/>
    </xf>
    <xf numFmtId="0" fontId="78" fillId="4" borderId="47" xfId="734" applyFont="1" applyFill="1" applyBorder="1" applyAlignment="1">
      <alignment horizontal="center" vertical="center" wrapText="1"/>
    </xf>
    <xf numFmtId="3" fontId="6" fillId="0" borderId="83" xfId="484" applyNumberFormat="1" applyFont="1" applyBorder="1" applyAlignment="1">
      <alignment horizontal="right" vertical="center" wrapText="1"/>
    </xf>
    <xf numFmtId="3" fontId="6" fillId="0" borderId="18" xfId="484" applyNumberFormat="1" applyFont="1" applyBorder="1" applyAlignment="1">
      <alignment horizontal="right" vertical="center" wrapText="1"/>
    </xf>
    <xf numFmtId="3" fontId="6" fillId="0" borderId="92" xfId="484" applyNumberFormat="1" applyFont="1" applyBorder="1" applyAlignment="1">
      <alignment horizontal="right" vertical="center" wrapText="1"/>
    </xf>
    <xf numFmtId="3" fontId="6" fillId="0" borderId="15" xfId="484" applyNumberFormat="1" applyFont="1" applyBorder="1" applyAlignment="1">
      <alignment horizontal="right" vertical="center" wrapText="1"/>
    </xf>
    <xf numFmtId="3" fontId="6" fillId="0" borderId="63" xfId="484" applyNumberFormat="1" applyFont="1" applyBorder="1" applyAlignment="1">
      <alignment horizontal="right" vertical="center" wrapText="1"/>
    </xf>
    <xf numFmtId="3" fontId="6" fillId="0" borderId="27" xfId="484" applyNumberFormat="1" applyFont="1" applyBorder="1" applyAlignment="1">
      <alignment horizontal="right" vertical="center" wrapText="1"/>
    </xf>
    <xf numFmtId="3" fontId="6" fillId="0" borderId="30" xfId="484" applyNumberFormat="1" applyFont="1" applyBorder="1" applyAlignment="1">
      <alignment horizontal="right" vertical="center" wrapText="1"/>
    </xf>
    <xf numFmtId="3" fontId="6" fillId="0" borderId="29" xfId="484" applyNumberFormat="1" applyFont="1" applyBorder="1" applyAlignment="1">
      <alignment horizontal="right" vertical="center" wrapText="1"/>
    </xf>
    <xf numFmtId="3" fontId="6" fillId="0" borderId="32" xfId="484" applyNumberFormat="1" applyFont="1" applyBorder="1" applyAlignment="1">
      <alignment horizontal="right" vertical="center" wrapText="1"/>
    </xf>
    <xf numFmtId="3" fontId="6" fillId="0" borderId="35" xfId="484" applyNumberFormat="1" applyFont="1" applyBorder="1" applyAlignment="1">
      <alignment horizontal="right" vertical="center" wrapText="1"/>
    </xf>
    <xf numFmtId="3" fontId="6" fillId="0" borderId="7" xfId="484" applyNumberFormat="1" applyFont="1" applyBorder="1" applyAlignment="1">
      <alignment horizontal="right" vertical="center" wrapText="1"/>
    </xf>
    <xf numFmtId="3" fontId="6" fillId="0" borderId="28" xfId="484" applyNumberFormat="1" applyFont="1" applyBorder="1" applyAlignment="1">
      <alignment horizontal="right" vertical="center" wrapText="1"/>
    </xf>
    <xf numFmtId="3" fontId="3" fillId="0" borderId="12" xfId="484" applyNumberFormat="1" applyFont="1" applyBorder="1" applyAlignment="1">
      <alignment horizontal="right" vertical="center" wrapText="1"/>
    </xf>
    <xf numFmtId="3" fontId="3" fillId="0" borderId="7" xfId="484" applyNumberFormat="1" applyFont="1" applyBorder="1" applyAlignment="1">
      <alignment horizontal="right" vertical="center" wrapText="1"/>
    </xf>
    <xf numFmtId="3" fontId="3" fillId="0" borderId="10" xfId="484" applyNumberFormat="1" applyFont="1" applyBorder="1" applyAlignment="1">
      <alignment horizontal="right" vertical="center" wrapText="1"/>
    </xf>
    <xf numFmtId="3" fontId="6" fillId="0" borderId="57" xfId="734" applyNumberFormat="1" applyFont="1" applyBorder="1" applyAlignment="1">
      <alignment vertical="center"/>
    </xf>
    <xf numFmtId="3" fontId="6" fillId="0" borderId="49" xfId="734" applyNumberFormat="1" applyFont="1" applyBorder="1" applyAlignment="1">
      <alignment vertical="center"/>
    </xf>
    <xf numFmtId="3" fontId="6" fillId="0" borderId="50" xfId="734" applyNumberFormat="1" applyFont="1" applyBorder="1" applyAlignment="1">
      <alignment vertical="center"/>
    </xf>
    <xf numFmtId="3" fontId="6" fillId="0" borderId="56" xfId="734" applyNumberFormat="1" applyFont="1" applyBorder="1" applyAlignment="1">
      <alignment vertical="center"/>
    </xf>
    <xf numFmtId="3" fontId="6" fillId="0" borderId="49" xfId="887" applyNumberFormat="1" applyFont="1" applyBorder="1" applyAlignment="1">
      <alignment vertical="center"/>
    </xf>
    <xf numFmtId="3" fontId="6" fillId="0" borderId="26" xfId="734" applyNumberFormat="1" applyFont="1" applyBorder="1" applyAlignment="1">
      <alignment vertical="center"/>
    </xf>
    <xf numFmtId="3" fontId="6" fillId="0" borderId="53" xfId="734" applyNumberFormat="1" applyFont="1" applyBorder="1" applyAlignment="1">
      <alignment vertical="center"/>
    </xf>
    <xf numFmtId="3" fontId="6" fillId="0" borderId="23" xfId="734" applyNumberFormat="1" applyFont="1" applyBorder="1" applyAlignment="1">
      <alignment vertical="center"/>
    </xf>
    <xf numFmtId="3" fontId="6" fillId="0" borderId="22" xfId="734" applyNumberFormat="1" applyFont="1" applyBorder="1" applyAlignment="1">
      <alignment vertical="center"/>
    </xf>
    <xf numFmtId="3" fontId="6" fillId="0" borderId="53" xfId="887" applyNumberFormat="1" applyFont="1" applyBorder="1" applyAlignment="1">
      <alignment vertical="center"/>
    </xf>
    <xf numFmtId="3" fontId="6" fillId="0" borderId="33" xfId="734" applyNumberFormat="1" applyFont="1" applyBorder="1" applyAlignment="1">
      <alignment vertical="center"/>
    </xf>
    <xf numFmtId="3" fontId="6" fillId="0" borderId="34" xfId="734" applyNumberFormat="1" applyFont="1" applyBorder="1" applyAlignment="1">
      <alignment vertical="center"/>
    </xf>
    <xf numFmtId="3" fontId="6" fillId="0" borderId="30" xfId="734" applyNumberFormat="1" applyFont="1" applyBorder="1" applyAlignment="1">
      <alignment vertical="center"/>
    </xf>
    <xf numFmtId="3" fontId="6" fillId="0" borderId="29" xfId="734" applyNumberFormat="1" applyFont="1" applyBorder="1" applyAlignment="1">
      <alignment vertical="center"/>
    </xf>
    <xf numFmtId="3" fontId="6" fillId="0" borderId="32" xfId="734" applyNumberFormat="1" applyFont="1" applyBorder="1" applyAlignment="1">
      <alignment vertical="center"/>
    </xf>
    <xf numFmtId="3" fontId="6" fillId="0" borderId="34" xfId="887" applyNumberFormat="1" applyFont="1" applyBorder="1" applyAlignment="1">
      <alignment vertical="center"/>
    </xf>
    <xf numFmtId="3" fontId="6" fillId="0" borderId="31" xfId="734" applyNumberFormat="1" applyFont="1" applyBorder="1" applyAlignment="1">
      <alignment vertical="center"/>
    </xf>
    <xf numFmtId="3" fontId="3" fillId="0" borderId="65" xfId="734" applyNumberFormat="1" applyFont="1" applyBorder="1" applyAlignment="1">
      <alignment vertical="center"/>
    </xf>
    <xf numFmtId="3" fontId="3" fillId="0" borderId="8" xfId="734" applyNumberFormat="1" applyFont="1" applyBorder="1" applyAlignment="1">
      <alignment vertical="center"/>
    </xf>
    <xf numFmtId="3" fontId="3" fillId="0" borderId="9" xfId="734" applyNumberFormat="1" applyFont="1" applyBorder="1" applyAlignment="1">
      <alignment vertical="center"/>
    </xf>
    <xf numFmtId="3" fontId="3" fillId="0" borderId="41" xfId="734" applyNumberFormat="1" applyFont="1" applyBorder="1" applyAlignment="1">
      <alignment vertical="center"/>
    </xf>
    <xf numFmtId="3" fontId="3" fillId="0" borderId="64" xfId="734" applyNumberFormat="1" applyFont="1" applyBorder="1" applyAlignment="1">
      <alignment vertical="center"/>
    </xf>
    <xf numFmtId="3" fontId="3" fillId="0" borderId="84" xfId="734" applyNumberFormat="1" applyFont="1" applyBorder="1" applyAlignment="1">
      <alignment vertical="center"/>
    </xf>
    <xf numFmtId="3" fontId="3" fillId="0" borderId="66" xfId="734" applyNumberFormat="1" applyFont="1" applyBorder="1" applyAlignment="1">
      <alignment vertical="center"/>
    </xf>
    <xf numFmtId="3" fontId="3" fillId="0" borderId="10" xfId="734" applyNumberFormat="1" applyFont="1" applyBorder="1" applyAlignment="1">
      <alignment vertical="center"/>
    </xf>
    <xf numFmtId="3" fontId="3" fillId="0" borderId="1" xfId="734" applyNumberFormat="1" applyFont="1" applyBorder="1" applyAlignment="1">
      <alignment vertical="center"/>
    </xf>
    <xf numFmtId="3" fontId="6" fillId="0" borderId="0" xfId="887" applyNumberFormat="1" applyFont="1"/>
    <xf numFmtId="3" fontId="6" fillId="0" borderId="0" xfId="887" applyNumberFormat="1" applyFont="1" applyFill="1" applyBorder="1"/>
    <xf numFmtId="3" fontId="6" fillId="0" borderId="0" xfId="734" applyNumberFormat="1" applyFont="1" applyFill="1" applyAlignment="1"/>
    <xf numFmtId="0" fontId="79" fillId="0" borderId="0" xfId="706" applyFont="1"/>
    <xf numFmtId="0" fontId="80" fillId="0" borderId="0" xfId="706" applyFont="1"/>
    <xf numFmtId="0" fontId="80" fillId="67" borderId="84" xfId="706" applyFont="1" applyFill="1" applyBorder="1" applyAlignment="1">
      <alignment horizontal="center" vertical="center" wrapText="1"/>
    </xf>
    <xf numFmtId="0" fontId="80" fillId="67" borderId="9" xfId="706" applyFont="1" applyFill="1" applyBorder="1" applyAlignment="1">
      <alignment horizontal="center" vertical="center" wrapText="1"/>
    </xf>
    <xf numFmtId="0" fontId="80" fillId="67" borderId="7" xfId="706" applyFont="1" applyFill="1" applyBorder="1" applyAlignment="1">
      <alignment horizontal="center" vertical="center" wrapText="1"/>
    </xf>
    <xf numFmtId="0" fontId="82" fillId="0" borderId="19" xfId="706" applyFont="1" applyFill="1" applyBorder="1" applyAlignment="1">
      <alignment horizontal="left" vertical="center" wrapText="1"/>
    </xf>
    <xf numFmtId="3" fontId="79" fillId="0" borderId="60" xfId="706" applyNumberFormat="1" applyFont="1" applyBorder="1" applyAlignment="1">
      <alignment horizontal="center" vertical="center"/>
    </xf>
    <xf numFmtId="3" fontId="79" fillId="0" borderId="50" xfId="706" applyNumberFormat="1" applyFont="1" applyBorder="1" applyAlignment="1">
      <alignment horizontal="center" vertical="center"/>
    </xf>
    <xf numFmtId="3" fontId="79" fillId="0" borderId="56" xfId="706" applyNumberFormat="1" applyFont="1" applyBorder="1" applyAlignment="1">
      <alignment horizontal="center" vertical="center"/>
    </xf>
    <xf numFmtId="0" fontId="82" fillId="0" borderId="26" xfId="706" applyFont="1" applyFill="1" applyBorder="1" applyAlignment="1">
      <alignment horizontal="left" vertical="center" wrapText="1"/>
    </xf>
    <xf numFmtId="3" fontId="79" fillId="0" borderId="20" xfId="706" applyNumberFormat="1" applyFont="1" applyBorder="1" applyAlignment="1">
      <alignment horizontal="center" vertical="center"/>
    </xf>
    <xf numFmtId="3" fontId="79" fillId="0" borderId="23" xfId="706" applyNumberFormat="1" applyFont="1" applyBorder="1" applyAlignment="1">
      <alignment horizontal="center" vertical="center"/>
    </xf>
    <xf numFmtId="3" fontId="79" fillId="0" borderId="22" xfId="706" applyNumberFormat="1" applyFont="1" applyBorder="1" applyAlignment="1">
      <alignment horizontal="center" vertical="center"/>
    </xf>
    <xf numFmtId="0" fontId="82" fillId="0" borderId="48" xfId="706" applyFont="1" applyFill="1" applyBorder="1" applyAlignment="1">
      <alignment horizontal="left" vertical="center" wrapText="1"/>
    </xf>
    <xf numFmtId="3" fontId="79" fillId="0" borderId="27" xfId="706" applyNumberFormat="1" applyFont="1" applyBorder="1" applyAlignment="1">
      <alignment horizontal="center" vertical="center"/>
    </xf>
    <xf numFmtId="3" fontId="79" fillId="0" borderId="30" xfId="706" applyNumberFormat="1" applyFont="1" applyBorder="1" applyAlignment="1">
      <alignment horizontal="center" vertical="center"/>
    </xf>
    <xf numFmtId="3" fontId="79" fillId="0" borderId="29" xfId="706" applyNumberFormat="1" applyFont="1" applyBorder="1" applyAlignment="1">
      <alignment horizontal="center" vertical="center"/>
    </xf>
    <xf numFmtId="0" fontId="5" fillId="3" borderId="12" xfId="706" applyFont="1" applyFill="1" applyBorder="1" applyAlignment="1">
      <alignment horizontal="center" vertical="center" wrapText="1"/>
    </xf>
    <xf numFmtId="3" fontId="80" fillId="3" borderId="4" xfId="706" applyNumberFormat="1" applyFont="1" applyFill="1" applyBorder="1" applyAlignment="1">
      <alignment horizontal="center" vertical="center"/>
    </xf>
    <xf numFmtId="3" fontId="80" fillId="3" borderId="9" xfId="706" applyNumberFormat="1" applyFont="1" applyFill="1" applyBorder="1" applyAlignment="1">
      <alignment horizontal="center" vertical="center"/>
    </xf>
    <xf numFmtId="3" fontId="80" fillId="3" borderId="6" xfId="706" applyNumberFormat="1" applyFont="1" applyFill="1" applyBorder="1" applyAlignment="1">
      <alignment horizontal="center" vertical="center"/>
    </xf>
    <xf numFmtId="0" fontId="83" fillId="0" borderId="0" xfId="706" applyFont="1"/>
    <xf numFmtId="0" fontId="79" fillId="0" borderId="0" xfId="706" applyFont="1" applyAlignment="1">
      <alignment vertical="center"/>
    </xf>
    <xf numFmtId="0" fontId="84" fillId="68" borderId="107" xfId="706" applyFont="1" applyFill="1" applyBorder="1" applyAlignment="1">
      <alignment horizontal="center" vertical="center" wrapText="1" readingOrder="1"/>
    </xf>
    <xf numFmtId="0" fontId="84" fillId="68" borderId="108" xfId="706" applyFont="1" applyFill="1" applyBorder="1" applyAlignment="1">
      <alignment horizontal="center" vertical="center" wrapText="1" readingOrder="1"/>
    </xf>
    <xf numFmtId="0" fontId="84" fillId="68" borderId="109" xfId="706" applyFont="1" applyFill="1" applyBorder="1" applyAlignment="1">
      <alignment horizontal="center" vertical="center" wrapText="1" readingOrder="1"/>
    </xf>
    <xf numFmtId="0" fontId="82" fillId="0" borderId="57" xfId="706" applyFont="1" applyFill="1" applyBorder="1" applyAlignment="1">
      <alignment horizontal="left" vertical="center" wrapText="1"/>
    </xf>
    <xf numFmtId="3" fontId="82" fillId="0" borderId="110" xfId="706" applyNumberFormat="1" applyFont="1" applyBorder="1" applyAlignment="1">
      <alignment horizontal="center" vertical="center" wrapText="1" readingOrder="1"/>
    </xf>
    <xf numFmtId="3" fontId="82" fillId="0" borderId="111" xfId="706" applyNumberFormat="1" applyFont="1" applyBorder="1" applyAlignment="1">
      <alignment horizontal="center" vertical="center" wrapText="1" readingOrder="1"/>
    </xf>
    <xf numFmtId="3" fontId="82" fillId="0" borderId="112" xfId="706" applyNumberFormat="1" applyFont="1" applyBorder="1" applyAlignment="1">
      <alignment horizontal="center" vertical="center" wrapText="1" readingOrder="1"/>
    </xf>
    <xf numFmtId="3" fontId="82" fillId="0" borderId="113" xfId="706" applyNumberFormat="1" applyFont="1" applyBorder="1" applyAlignment="1">
      <alignment horizontal="center" vertical="center" wrapText="1" readingOrder="1"/>
    </xf>
    <xf numFmtId="3" fontId="82" fillId="0" borderId="114" xfId="706" applyNumberFormat="1" applyFont="1" applyBorder="1" applyAlignment="1">
      <alignment horizontal="center" vertical="center" wrapText="1" readingOrder="1"/>
    </xf>
    <xf numFmtId="3" fontId="82" fillId="0" borderId="79" xfId="706" applyNumberFormat="1" applyFont="1" applyBorder="1" applyAlignment="1">
      <alignment horizontal="center" vertical="center" wrapText="1" readingOrder="1"/>
    </xf>
    <xf numFmtId="3" fontId="82" fillId="0" borderId="115" xfId="706" applyNumberFormat="1" applyFont="1" applyBorder="1" applyAlignment="1">
      <alignment horizontal="center" vertical="center" wrapText="1" readingOrder="1"/>
    </xf>
    <xf numFmtId="3" fontId="82" fillId="0" borderId="116" xfId="706" applyNumberFormat="1" applyFont="1" applyBorder="1" applyAlignment="1">
      <alignment horizontal="center" vertical="center" wrapText="1" readingOrder="1"/>
    </xf>
    <xf numFmtId="0" fontId="82" fillId="0" borderId="33" xfId="706" applyFont="1" applyFill="1" applyBorder="1" applyAlignment="1">
      <alignment horizontal="left" vertical="center" wrapText="1"/>
    </xf>
    <xf numFmtId="3" fontId="82" fillId="0" borderId="117" xfId="706" applyNumberFormat="1" applyFont="1" applyBorder="1" applyAlignment="1">
      <alignment horizontal="center" vertical="center" wrapText="1" readingOrder="1"/>
    </xf>
    <xf numFmtId="3" fontId="82" fillId="0" borderId="118" xfId="706" applyNumberFormat="1" applyFont="1" applyBorder="1" applyAlignment="1">
      <alignment horizontal="center" vertical="center" wrapText="1" readingOrder="1"/>
    </xf>
    <xf numFmtId="3" fontId="82" fillId="0" borderId="119" xfId="706" applyNumberFormat="1" applyFont="1" applyBorder="1" applyAlignment="1">
      <alignment horizontal="center" vertical="center" wrapText="1" readingOrder="1"/>
    </xf>
    <xf numFmtId="3" fontId="82" fillId="0" borderId="120" xfId="706" applyNumberFormat="1" applyFont="1" applyBorder="1" applyAlignment="1">
      <alignment horizontal="center" vertical="center" wrapText="1" readingOrder="1"/>
    </xf>
    <xf numFmtId="3" fontId="82" fillId="0" borderId="121" xfId="706" applyNumberFormat="1" applyFont="1" applyBorder="1" applyAlignment="1">
      <alignment horizontal="center" vertical="center" wrapText="1" readingOrder="1"/>
    </xf>
    <xf numFmtId="3" fontId="82" fillId="0" borderId="122" xfId="706" applyNumberFormat="1" applyFont="1" applyBorder="1" applyAlignment="1">
      <alignment horizontal="center" vertical="center" wrapText="1" readingOrder="1"/>
    </xf>
    <xf numFmtId="3" fontId="82" fillId="0" borderId="123" xfId="706" applyNumberFormat="1" applyFont="1" applyBorder="1" applyAlignment="1">
      <alignment horizontal="center" vertical="center" wrapText="1" readingOrder="1"/>
    </xf>
    <xf numFmtId="3" fontId="82" fillId="0" borderId="124" xfId="706" applyNumberFormat="1" applyFont="1" applyBorder="1" applyAlignment="1">
      <alignment horizontal="center" vertical="center" wrapText="1" readingOrder="1"/>
    </xf>
    <xf numFmtId="3" fontId="82" fillId="0" borderId="125" xfId="706" applyNumberFormat="1" applyFont="1" applyBorder="1" applyAlignment="1">
      <alignment horizontal="center" vertical="center" wrapText="1" readingOrder="1"/>
    </xf>
    <xf numFmtId="3" fontId="82" fillId="0" borderId="126" xfId="706" applyNumberFormat="1" applyFont="1" applyBorder="1" applyAlignment="1">
      <alignment horizontal="center" vertical="center" wrapText="1" readingOrder="1"/>
    </xf>
    <xf numFmtId="3" fontId="84" fillId="69" borderId="127" xfId="706" applyNumberFormat="1" applyFont="1" applyFill="1" applyBorder="1" applyAlignment="1">
      <alignment horizontal="center" vertical="center" wrapText="1" readingOrder="1"/>
    </xf>
    <xf numFmtId="3" fontId="84" fillId="69" borderId="128" xfId="706" applyNumberFormat="1" applyFont="1" applyFill="1" applyBorder="1" applyAlignment="1">
      <alignment horizontal="center" vertical="center" wrapText="1" readingOrder="1"/>
    </xf>
    <xf numFmtId="3" fontId="84" fillId="69" borderId="129" xfId="706" applyNumberFormat="1" applyFont="1" applyFill="1" applyBorder="1" applyAlignment="1">
      <alignment horizontal="center" vertical="center" wrapText="1" readingOrder="1"/>
    </xf>
    <xf numFmtId="3" fontId="84" fillId="69" borderId="130" xfId="706" applyNumberFormat="1" applyFont="1" applyFill="1" applyBorder="1" applyAlignment="1">
      <alignment horizontal="center" vertical="center" wrapText="1" readingOrder="1"/>
    </xf>
    <xf numFmtId="0" fontId="84" fillId="0" borderId="142" xfId="706" applyNumberFormat="1" applyFont="1" applyFill="1" applyBorder="1" applyAlignment="1">
      <alignment horizontal="center" vertical="center" wrapText="1"/>
    </xf>
    <xf numFmtId="0" fontId="84" fillId="0" borderId="142" xfId="706" applyFont="1" applyFill="1" applyBorder="1" applyAlignment="1">
      <alignment horizontal="center" vertical="center" wrapText="1"/>
    </xf>
    <xf numFmtId="0" fontId="84" fillId="0" borderId="144" xfId="706" applyFont="1" applyFill="1" applyBorder="1" applyAlignment="1">
      <alignment horizontal="center" vertical="center" wrapText="1"/>
    </xf>
    <xf numFmtId="0" fontId="84" fillId="0" borderId="145" xfId="706" applyFont="1" applyFill="1" applyBorder="1" applyAlignment="1">
      <alignment horizontal="center" vertical="center" wrapText="1"/>
    </xf>
    <xf numFmtId="0" fontId="82" fillId="0" borderId="141" xfId="706" applyFont="1" applyFill="1" applyBorder="1" applyAlignment="1">
      <alignment horizontal="center" vertical="center" wrapText="1"/>
    </xf>
    <xf numFmtId="3" fontId="82" fillId="0" borderId="142" xfId="706" applyNumberFormat="1" applyFont="1" applyFill="1" applyBorder="1" applyAlignment="1">
      <alignment horizontal="center" vertical="center" wrapText="1"/>
    </xf>
    <xf numFmtId="3" fontId="82" fillId="0" borderId="143" xfId="706" applyNumberFormat="1" applyFont="1" applyFill="1" applyBorder="1" applyAlignment="1">
      <alignment horizontal="center" vertical="center" wrapText="1"/>
    </xf>
    <xf numFmtId="3" fontId="82" fillId="0" borderId="144" xfId="706" applyNumberFormat="1" applyFont="1" applyFill="1" applyBorder="1" applyAlignment="1">
      <alignment horizontal="center" vertical="center" wrapText="1"/>
    </xf>
    <xf numFmtId="3" fontId="82" fillId="0" borderId="145" xfId="706" applyNumberFormat="1" applyFont="1" applyFill="1" applyBorder="1" applyAlignment="1">
      <alignment horizontal="center" vertical="center" wrapText="1"/>
    </xf>
    <xf numFmtId="180" fontId="82" fillId="0" borderId="144" xfId="881" applyNumberFormat="1" applyFont="1" applyFill="1" applyBorder="1" applyAlignment="1">
      <alignment horizontal="center" vertical="center" wrapText="1"/>
    </xf>
    <xf numFmtId="180" fontId="82" fillId="0" borderId="142" xfId="881" applyNumberFormat="1" applyFont="1" applyFill="1" applyBorder="1" applyAlignment="1">
      <alignment horizontal="center" vertical="center" wrapText="1"/>
    </xf>
    <xf numFmtId="180" fontId="82" fillId="0" borderId="145" xfId="881" applyNumberFormat="1" applyFont="1" applyFill="1" applyBorder="1" applyAlignment="1">
      <alignment horizontal="center" vertical="center" wrapText="1"/>
    </xf>
    <xf numFmtId="0" fontId="84" fillId="0" borderId="146" xfId="706" applyFont="1" applyFill="1" applyBorder="1" applyAlignment="1">
      <alignment horizontal="center" vertical="center" wrapText="1"/>
    </xf>
    <xf numFmtId="3" fontId="84" fillId="0" borderId="147" xfId="706" applyNumberFormat="1" applyFont="1" applyFill="1" applyBorder="1" applyAlignment="1">
      <alignment horizontal="center" vertical="center" wrapText="1"/>
    </xf>
    <xf numFmtId="3" fontId="84" fillId="0" borderId="148" xfId="706" applyNumberFormat="1" applyFont="1" applyFill="1" applyBorder="1" applyAlignment="1">
      <alignment horizontal="center" vertical="center" wrapText="1"/>
    </xf>
    <xf numFmtId="3" fontId="84" fillId="0" borderId="149" xfId="706" applyNumberFormat="1" applyFont="1" applyFill="1" applyBorder="1" applyAlignment="1">
      <alignment horizontal="center" vertical="center" wrapText="1"/>
    </xf>
    <xf numFmtId="3" fontId="84" fillId="0" borderId="150" xfId="706" applyNumberFormat="1" applyFont="1" applyFill="1" applyBorder="1" applyAlignment="1">
      <alignment horizontal="center" vertical="center" wrapText="1"/>
    </xf>
    <xf numFmtId="3" fontId="84" fillId="0" borderId="151" xfId="706" applyNumberFormat="1" applyFont="1" applyFill="1" applyBorder="1" applyAlignment="1">
      <alignment horizontal="center" vertical="center" wrapText="1"/>
    </xf>
    <xf numFmtId="0" fontId="86" fillId="71" borderId="0" xfId="706" applyFont="1" applyFill="1" applyAlignment="1">
      <alignment vertical="center" wrapText="1"/>
    </xf>
    <xf numFmtId="180" fontId="79" fillId="71" borderId="0" xfId="881" applyNumberFormat="1" applyFont="1" applyFill="1" applyAlignment="1">
      <alignment horizontal="center" vertical="center" wrapText="1"/>
    </xf>
    <xf numFmtId="180" fontId="79" fillId="71" borderId="0" xfId="881" applyNumberFormat="1" applyFont="1" applyFill="1" applyAlignment="1">
      <alignment vertical="center" wrapText="1"/>
    </xf>
    <xf numFmtId="0" fontId="79" fillId="71" borderId="0" xfId="706" applyFont="1" applyFill="1" applyAlignment="1">
      <alignment vertical="center" wrapText="1"/>
    </xf>
    <xf numFmtId="3" fontId="79" fillId="71" borderId="0" xfId="706" applyNumberFormat="1" applyFont="1" applyFill="1" applyAlignment="1">
      <alignment vertical="center" wrapText="1"/>
    </xf>
    <xf numFmtId="180" fontId="24" fillId="0" borderId="0" xfId="881" applyNumberFormat="1" applyFont="1"/>
    <xf numFmtId="180" fontId="24" fillId="0" borderId="0" xfId="706" applyNumberFormat="1"/>
    <xf numFmtId="0" fontId="87" fillId="0" borderId="0" xfId="706" applyFont="1"/>
    <xf numFmtId="0" fontId="5" fillId="6" borderId="5" xfId="706" applyFont="1" applyFill="1" applyBorder="1" applyAlignment="1">
      <alignment horizontal="center" vertical="center" wrapText="1"/>
    </xf>
    <xf numFmtId="14" fontId="5" fillId="6" borderId="9" xfId="706" quotePrefix="1" applyNumberFormat="1" applyFont="1" applyFill="1" applyBorder="1" applyAlignment="1">
      <alignment horizontal="center" vertical="center" wrapText="1"/>
    </xf>
    <xf numFmtId="14" fontId="5" fillId="6" borderId="5" xfId="706" quotePrefix="1" applyNumberFormat="1" applyFont="1" applyFill="1" applyBorder="1" applyAlignment="1">
      <alignment horizontal="center" vertical="center" wrapText="1"/>
    </xf>
    <xf numFmtId="14" fontId="5" fillId="6" borderId="66" xfId="706" quotePrefix="1" applyNumberFormat="1" applyFont="1" applyFill="1" applyBorder="1" applyAlignment="1">
      <alignment horizontal="center" vertical="center" wrapText="1"/>
    </xf>
    <xf numFmtId="180" fontId="79" fillId="0" borderId="0" xfId="706" applyNumberFormat="1" applyFont="1"/>
    <xf numFmtId="0" fontId="4" fillId="6" borderId="61" xfId="706" applyFont="1" applyFill="1" applyBorder="1" applyAlignment="1">
      <alignment vertical="center" wrapText="1"/>
    </xf>
    <xf numFmtId="180" fontId="4" fillId="6" borderId="50" xfId="706" applyNumberFormat="1" applyFont="1" applyFill="1" applyBorder="1" applyAlignment="1">
      <alignment horizontal="center" vertical="center" wrapText="1"/>
    </xf>
    <xf numFmtId="180" fontId="4" fillId="6" borderId="88" xfId="895" applyNumberFormat="1" applyFont="1" applyFill="1" applyBorder="1" applyAlignment="1">
      <alignment horizontal="center" vertical="center" wrapText="1"/>
    </xf>
    <xf numFmtId="0" fontId="4" fillId="6" borderId="21" xfId="706" applyFont="1" applyFill="1" applyBorder="1" applyAlignment="1">
      <alignment vertical="center" wrapText="1"/>
    </xf>
    <xf numFmtId="180" fontId="4" fillId="6" borderId="16" xfId="706" applyNumberFormat="1" applyFont="1" applyFill="1" applyBorder="1" applyAlignment="1">
      <alignment horizontal="center" vertical="center" wrapText="1"/>
    </xf>
    <xf numFmtId="180" fontId="4" fillId="6" borderId="54" xfId="895" applyNumberFormat="1" applyFont="1" applyFill="1" applyBorder="1" applyAlignment="1">
      <alignment horizontal="center" vertical="center" wrapText="1"/>
    </xf>
    <xf numFmtId="180" fontId="4" fillId="6" borderId="23" xfId="706" applyNumberFormat="1" applyFont="1" applyFill="1" applyBorder="1" applyAlignment="1">
      <alignment horizontal="center" vertical="center" wrapText="1"/>
    </xf>
    <xf numFmtId="180" fontId="4" fillId="0" borderId="23" xfId="895" applyNumberFormat="1" applyFont="1" applyFill="1" applyBorder="1" applyAlignment="1">
      <alignment horizontal="center" vertical="center" wrapText="1"/>
    </xf>
    <xf numFmtId="180" fontId="79" fillId="0" borderId="0" xfId="706" applyNumberFormat="1" applyFont="1" applyFill="1" applyAlignment="1">
      <alignment horizontal="center" vertical="center" wrapText="1"/>
    </xf>
    <xf numFmtId="180" fontId="4" fillId="0" borderId="54" xfId="895" applyNumberFormat="1" applyFont="1" applyFill="1" applyBorder="1" applyAlignment="1">
      <alignment horizontal="center" vertical="center" wrapText="1"/>
    </xf>
    <xf numFmtId="0" fontId="4" fillId="0" borderId="21" xfId="706" applyFont="1" applyFill="1" applyBorder="1" applyAlignment="1">
      <alignment vertical="center" wrapText="1"/>
    </xf>
    <xf numFmtId="180" fontId="4" fillId="0" borderId="23" xfId="881" applyNumberFormat="1" applyFont="1" applyFill="1" applyBorder="1" applyAlignment="1">
      <alignment horizontal="center" vertical="center" wrapText="1"/>
    </xf>
    <xf numFmtId="0" fontId="4" fillId="0" borderId="28" xfId="706" applyFont="1" applyFill="1" applyBorder="1" applyAlignment="1">
      <alignment vertical="center" wrapText="1"/>
    </xf>
    <xf numFmtId="180" fontId="4" fillId="0" borderId="30" xfId="706" applyNumberFormat="1" applyFont="1" applyFill="1" applyBorder="1" applyAlignment="1">
      <alignment horizontal="center" vertical="center" wrapText="1"/>
    </xf>
    <xf numFmtId="180" fontId="4" fillId="6" borderId="55" xfId="895" applyNumberFormat="1" applyFont="1" applyFill="1" applyBorder="1" applyAlignment="1">
      <alignment horizontal="center" vertical="center" wrapText="1"/>
    </xf>
    <xf numFmtId="0" fontId="88" fillId="0" borderId="0" xfId="706" applyFont="1" applyFill="1" applyAlignment="1">
      <alignment vertical="center" wrapText="1"/>
    </xf>
    <xf numFmtId="0" fontId="55" fillId="0" borderId="0" xfId="706" applyFont="1" applyFill="1" applyAlignment="1">
      <alignment vertical="center" wrapText="1"/>
    </xf>
    <xf numFmtId="0" fontId="59" fillId="0" borderId="0" xfId="706" applyFont="1" applyFill="1" applyAlignment="1">
      <alignment horizontal="center" vertical="center" wrapText="1"/>
    </xf>
    <xf numFmtId="14" fontId="3" fillId="0" borderId="8" xfId="706" applyNumberFormat="1" applyFont="1" applyFill="1" applyBorder="1" applyAlignment="1">
      <alignment horizontal="center" vertical="center" wrapText="1"/>
    </xf>
    <xf numFmtId="14" fontId="3" fillId="0" borderId="66" xfId="706" applyNumberFormat="1" applyFont="1" applyFill="1" applyBorder="1" applyAlignment="1">
      <alignment horizontal="center" vertical="center" wrapText="1"/>
    </xf>
    <xf numFmtId="14" fontId="3" fillId="0" borderId="10" xfId="706" applyNumberFormat="1" applyFont="1" applyFill="1" applyBorder="1" applyAlignment="1">
      <alignment horizontal="center" vertical="center" wrapText="1"/>
    </xf>
    <xf numFmtId="14" fontId="3" fillId="0" borderId="9" xfId="706" applyNumberFormat="1" applyFont="1" applyFill="1" applyBorder="1" applyAlignment="1">
      <alignment horizontal="center" vertical="center" wrapText="1"/>
    </xf>
    <xf numFmtId="0" fontId="6" fillId="0" borderId="14" xfId="706" applyFont="1" applyFill="1" applyBorder="1" applyAlignment="1">
      <alignment vertical="center" wrapText="1"/>
    </xf>
    <xf numFmtId="180" fontId="6" fillId="0" borderId="62" xfId="895" applyNumberFormat="1" applyFont="1" applyFill="1" applyBorder="1" applyAlignment="1">
      <alignment horizontal="center" vertical="center" wrapText="1"/>
    </xf>
    <xf numFmtId="180" fontId="6" fillId="0" borderId="85" xfId="895" applyNumberFormat="1" applyFont="1" applyFill="1" applyBorder="1" applyAlignment="1">
      <alignment horizontal="center" vertical="center" wrapText="1"/>
    </xf>
    <xf numFmtId="180" fontId="6" fillId="0" borderId="17" xfId="895" applyNumberFormat="1" applyFont="1" applyFill="1" applyBorder="1" applyAlignment="1">
      <alignment horizontal="center" vertical="center" wrapText="1"/>
    </xf>
    <xf numFmtId="180" fontId="6" fillId="0" borderId="16" xfId="895" applyNumberFormat="1" applyFont="1" applyFill="1" applyBorder="1" applyAlignment="1">
      <alignment horizontal="center" vertical="center" wrapText="1"/>
    </xf>
    <xf numFmtId="180" fontId="88" fillId="0" borderId="0" xfId="706" applyNumberFormat="1" applyFont="1" applyFill="1" applyAlignment="1">
      <alignment vertical="center" wrapText="1"/>
    </xf>
    <xf numFmtId="0" fontId="6" fillId="0" borderId="21" xfId="706" applyFont="1" applyFill="1" applyBorder="1" applyAlignment="1">
      <alignment vertical="center" wrapText="1"/>
    </xf>
    <xf numFmtId="180" fontId="6" fillId="0" borderId="53" xfId="895" applyNumberFormat="1" applyFont="1" applyFill="1" applyBorder="1" applyAlignment="1">
      <alignment horizontal="center" vertical="center" wrapText="1"/>
    </xf>
    <xf numFmtId="180" fontId="6" fillId="0" borderId="54" xfId="895" applyNumberFormat="1" applyFont="1" applyFill="1" applyBorder="1" applyAlignment="1">
      <alignment horizontal="center" vertical="center" wrapText="1"/>
    </xf>
    <xf numFmtId="180" fontId="6" fillId="0" borderId="24" xfId="895" applyNumberFormat="1" applyFont="1" applyFill="1" applyBorder="1" applyAlignment="1">
      <alignment horizontal="center" vertical="center" wrapText="1"/>
    </xf>
    <xf numFmtId="180" fontId="6" fillId="0" borderId="23" xfId="895" applyNumberFormat="1" applyFont="1" applyFill="1" applyBorder="1" applyAlignment="1">
      <alignment horizontal="center" vertical="center" wrapText="1"/>
    </xf>
    <xf numFmtId="0" fontId="6" fillId="0" borderId="28" xfId="706" applyFont="1" applyFill="1" applyBorder="1" applyAlignment="1">
      <alignment vertical="center" wrapText="1"/>
    </xf>
    <xf numFmtId="180" fontId="6" fillId="0" borderId="34" xfId="895" applyNumberFormat="1" applyFont="1" applyFill="1" applyBorder="1" applyAlignment="1">
      <alignment horizontal="center" vertical="center" wrapText="1"/>
    </xf>
    <xf numFmtId="180" fontId="6" fillId="0" borderId="55" xfId="895" applyNumberFormat="1" applyFont="1" applyFill="1" applyBorder="1" applyAlignment="1">
      <alignment horizontal="center" vertical="center" wrapText="1"/>
    </xf>
    <xf numFmtId="180" fontId="6" fillId="0" borderId="31" xfId="895" applyNumberFormat="1" applyFont="1" applyFill="1" applyBorder="1" applyAlignment="1">
      <alignment horizontal="center" vertical="center" wrapText="1"/>
    </xf>
    <xf numFmtId="180" fontId="6" fillId="0" borderId="30" xfId="895" applyNumberFormat="1" applyFont="1" applyFill="1" applyBorder="1" applyAlignment="1">
      <alignment horizontal="center" vertical="center" wrapText="1"/>
    </xf>
    <xf numFmtId="180" fontId="88" fillId="0" borderId="0" xfId="881" applyNumberFormat="1" applyFont="1" applyFill="1" applyAlignment="1">
      <alignment vertical="center" wrapText="1"/>
    </xf>
    <xf numFmtId="0" fontId="80" fillId="0" borderId="0" xfId="706" applyFont="1" applyAlignment="1"/>
    <xf numFmtId="0" fontId="80" fillId="0" borderId="0" xfId="706" applyFont="1" applyAlignment="1">
      <alignment horizontal="right"/>
    </xf>
    <xf numFmtId="0" fontId="4" fillId="0" borderId="22" xfId="706" applyFont="1" applyFill="1" applyBorder="1" applyAlignment="1">
      <alignment vertical="center" wrapText="1"/>
    </xf>
    <xf numFmtId="180" fontId="4" fillId="0" borderId="21" xfId="706" applyNumberFormat="1" applyFont="1" applyFill="1" applyBorder="1" applyAlignment="1">
      <alignment horizontal="center" vertical="center" wrapText="1"/>
    </xf>
    <xf numFmtId="180" fontId="4" fillId="0" borderId="23" xfId="706" applyNumberFormat="1" applyFont="1" applyFill="1" applyBorder="1" applyAlignment="1">
      <alignment horizontal="center" vertical="center" wrapText="1"/>
    </xf>
    <xf numFmtId="180" fontId="4" fillId="0" borderId="20" xfId="706" applyNumberFormat="1" applyFont="1" applyFill="1" applyBorder="1" applyAlignment="1">
      <alignment horizontal="center" vertical="center" wrapText="1"/>
    </xf>
    <xf numFmtId="180" fontId="4" fillId="0" borderId="22" xfId="706" applyNumberFormat="1" applyFont="1" applyFill="1" applyBorder="1" applyAlignment="1">
      <alignment horizontal="center" vertical="center" wrapText="1"/>
    </xf>
    <xf numFmtId="180" fontId="4" fillId="0" borderId="14" xfId="706" applyNumberFormat="1" applyFont="1" applyFill="1" applyBorder="1" applyAlignment="1">
      <alignment horizontal="center" vertical="center" wrapText="1"/>
    </xf>
    <xf numFmtId="180" fontId="4" fillId="0" borderId="15" xfId="706" applyNumberFormat="1" applyFont="1" applyFill="1" applyBorder="1" applyAlignment="1">
      <alignment horizontal="center" vertical="center" wrapText="1"/>
    </xf>
    <xf numFmtId="0" fontId="4" fillId="0" borderId="29" xfId="706" applyFont="1" applyFill="1" applyBorder="1" applyAlignment="1">
      <alignment vertical="center" wrapText="1"/>
    </xf>
    <xf numFmtId="180" fontId="4" fillId="0" borderId="28" xfId="706" applyNumberFormat="1" applyFont="1" applyFill="1" applyBorder="1" applyAlignment="1">
      <alignment horizontal="center" vertical="center" wrapText="1"/>
    </xf>
    <xf numFmtId="180" fontId="4" fillId="0" borderId="27" xfId="706" applyNumberFormat="1" applyFont="1" applyFill="1" applyBorder="1" applyAlignment="1">
      <alignment horizontal="center" vertical="center" wrapText="1"/>
    </xf>
    <xf numFmtId="180" fontId="4" fillId="0" borderId="29" xfId="706" applyNumberFormat="1" applyFont="1" applyFill="1" applyBorder="1" applyAlignment="1">
      <alignment horizontal="center" vertical="center" wrapText="1"/>
    </xf>
    <xf numFmtId="180" fontId="87" fillId="0" borderId="0" xfId="706" applyNumberFormat="1" applyFont="1"/>
    <xf numFmtId="0" fontId="80" fillId="0" borderId="0" xfId="706" quotePrefix="1" applyFont="1" applyAlignment="1">
      <alignment horizontal="center" vertical="center" wrapText="1"/>
    </xf>
    <xf numFmtId="0" fontId="79" fillId="0" borderId="0" xfId="706" applyFont="1" applyAlignment="1">
      <alignment wrapText="1"/>
    </xf>
    <xf numFmtId="0" fontId="79" fillId="0" borderId="0" xfId="706" applyFont="1" applyAlignment="1">
      <alignment horizontal="left" wrapText="1"/>
    </xf>
    <xf numFmtId="180" fontId="87" fillId="0" borderId="0" xfId="881" applyNumberFormat="1" applyFont="1"/>
    <xf numFmtId="0" fontId="5" fillId="0" borderId="5" xfId="706" applyFont="1" applyFill="1" applyBorder="1" applyAlignment="1">
      <alignment horizontal="center" vertical="center" wrapText="1"/>
    </xf>
    <xf numFmtId="0" fontId="5" fillId="0" borderId="12" xfId="706" applyFont="1" applyFill="1" applyBorder="1" applyAlignment="1">
      <alignment horizontal="center" vertical="center" wrapText="1"/>
    </xf>
    <xf numFmtId="0" fontId="5" fillId="0" borderId="4" xfId="706" applyFont="1" applyFill="1" applyBorder="1" applyAlignment="1">
      <alignment horizontal="center" vertical="center" wrapText="1"/>
    </xf>
    <xf numFmtId="0" fontId="5" fillId="0" borderId="9" xfId="706" applyFont="1" applyFill="1" applyBorder="1" applyAlignment="1">
      <alignment horizontal="center" vertical="center" wrapText="1"/>
    </xf>
    <xf numFmtId="14" fontId="5" fillId="0" borderId="40" xfId="706" applyNumberFormat="1" applyFont="1" applyFill="1" applyBorder="1" applyAlignment="1">
      <alignment horizontal="center" vertical="center" wrapText="1"/>
    </xf>
    <xf numFmtId="180" fontId="4" fillId="0" borderId="63" xfId="895" applyNumberFormat="1" applyFont="1" applyFill="1" applyBorder="1" applyAlignment="1">
      <alignment horizontal="center" vertical="center" wrapText="1"/>
    </xf>
    <xf numFmtId="180" fontId="4" fillId="0" borderId="38" xfId="895" applyNumberFormat="1" applyFont="1" applyFill="1" applyBorder="1" applyAlignment="1">
      <alignment horizontal="center" vertical="center" wrapText="1"/>
    </xf>
    <xf numFmtId="180" fontId="4" fillId="0" borderId="0" xfId="895" applyNumberFormat="1" applyFont="1" applyFill="1" applyBorder="1" applyAlignment="1">
      <alignment horizontal="center" vertical="center" wrapText="1"/>
    </xf>
    <xf numFmtId="14" fontId="5" fillId="0" borderId="26" xfId="706" applyNumberFormat="1" applyFont="1" applyFill="1" applyBorder="1" applyAlignment="1">
      <alignment horizontal="center" vertical="center" wrapText="1"/>
    </xf>
    <xf numFmtId="180" fontId="4" fillId="0" borderId="20" xfId="895" applyNumberFormat="1" applyFont="1" applyFill="1" applyBorder="1" applyAlignment="1">
      <alignment horizontal="center" vertical="center" wrapText="1"/>
    </xf>
    <xf numFmtId="180" fontId="4" fillId="0" borderId="21" xfId="895" applyNumberFormat="1" applyFont="1" applyFill="1" applyBorder="1" applyAlignment="1">
      <alignment horizontal="center" vertical="center" wrapText="1"/>
    </xf>
    <xf numFmtId="14" fontId="5" fillId="0" borderId="33" xfId="706" applyNumberFormat="1" applyFont="1" applyFill="1" applyBorder="1" applyAlignment="1">
      <alignment horizontal="center" vertical="center" wrapText="1"/>
    </xf>
    <xf numFmtId="180" fontId="4" fillId="0" borderId="34" xfId="895" applyNumberFormat="1" applyFont="1" applyFill="1" applyBorder="1" applyAlignment="1">
      <alignment horizontal="center" vertical="center" wrapText="1"/>
    </xf>
    <xf numFmtId="180" fontId="4" fillId="0" borderId="30" xfId="895" applyNumberFormat="1" applyFont="1" applyFill="1" applyBorder="1" applyAlignment="1">
      <alignment horizontal="center" vertical="center" wrapText="1"/>
    </xf>
    <xf numFmtId="180" fontId="4" fillId="0" borderId="28" xfId="895" applyNumberFormat="1" applyFont="1" applyFill="1" applyBorder="1" applyAlignment="1">
      <alignment horizontal="center" vertical="center" wrapText="1"/>
    </xf>
    <xf numFmtId="14" fontId="5" fillId="0" borderId="57" xfId="706" applyNumberFormat="1" applyFont="1" applyFill="1" applyBorder="1" applyAlignment="1">
      <alignment horizontal="center" vertical="center" wrapText="1"/>
    </xf>
    <xf numFmtId="180" fontId="4" fillId="0" borderId="60" xfId="895" applyNumberFormat="1" applyFont="1" applyFill="1" applyBorder="1" applyAlignment="1">
      <alignment horizontal="center" vertical="center" wrapText="1"/>
    </xf>
    <xf numFmtId="180" fontId="4" fillId="0" borderId="50" xfId="895" applyNumberFormat="1" applyFont="1" applyFill="1" applyBorder="1" applyAlignment="1">
      <alignment horizontal="center" vertical="center" wrapText="1"/>
    </xf>
    <xf numFmtId="180" fontId="4" fillId="0" borderId="61" xfId="895" applyNumberFormat="1" applyFont="1" applyFill="1" applyBorder="1" applyAlignment="1">
      <alignment horizontal="center" vertical="center" wrapText="1"/>
    </xf>
    <xf numFmtId="180" fontId="4" fillId="0" borderId="27" xfId="895" applyNumberFormat="1" applyFont="1" applyFill="1" applyBorder="1" applyAlignment="1">
      <alignment horizontal="center" vertical="center" wrapText="1"/>
    </xf>
    <xf numFmtId="0" fontId="5" fillId="0" borderId="11" xfId="706" applyFont="1" applyFill="1" applyBorder="1" applyAlignment="1">
      <alignment horizontal="center" vertical="center" wrapText="1"/>
    </xf>
    <xf numFmtId="0" fontId="5" fillId="0" borderId="66" xfId="706" applyFont="1" applyFill="1" applyBorder="1" applyAlignment="1">
      <alignment horizontal="center" vertical="center" wrapText="1"/>
    </xf>
    <xf numFmtId="180" fontId="4" fillId="0" borderId="94" xfId="895" applyNumberFormat="1" applyFont="1" applyFill="1" applyBorder="1" applyAlignment="1">
      <alignment horizontal="center" vertical="center" wrapText="1"/>
    </xf>
    <xf numFmtId="180" fontId="4" fillId="0" borderId="87" xfId="895" applyNumberFormat="1" applyFont="1" applyFill="1" applyBorder="1" applyAlignment="1">
      <alignment horizontal="center" vertical="center" wrapText="1"/>
    </xf>
    <xf numFmtId="180" fontId="4" fillId="0" borderId="93" xfId="881" applyNumberFormat="1" applyFont="1" applyFill="1" applyBorder="1" applyAlignment="1">
      <alignment horizontal="center" vertical="center" wrapText="1"/>
    </xf>
    <xf numFmtId="180" fontId="4" fillId="0" borderId="54" xfId="881" applyNumberFormat="1" applyFont="1" applyFill="1" applyBorder="1" applyAlignment="1">
      <alignment horizontal="center" vertical="center" wrapText="1"/>
    </xf>
    <xf numFmtId="180" fontId="4" fillId="0" borderId="55" xfId="895" applyNumberFormat="1" applyFont="1" applyFill="1" applyBorder="1" applyAlignment="1">
      <alignment horizontal="center" vertical="center" wrapText="1"/>
    </xf>
    <xf numFmtId="180" fontId="4" fillId="0" borderId="55" xfId="881" applyNumberFormat="1" applyFont="1" applyFill="1" applyBorder="1" applyAlignment="1">
      <alignment horizontal="center" vertical="center" wrapText="1"/>
    </xf>
    <xf numFmtId="180" fontId="4" fillId="0" borderId="94" xfId="881" applyNumberFormat="1" applyFont="1" applyFill="1" applyBorder="1" applyAlignment="1">
      <alignment horizontal="center" vertical="center" wrapText="1"/>
    </xf>
    <xf numFmtId="180" fontId="4" fillId="0" borderId="53" xfId="895" applyNumberFormat="1" applyFont="1" applyFill="1" applyBorder="1" applyAlignment="1">
      <alignment horizontal="center" vertical="center" wrapText="1"/>
    </xf>
    <xf numFmtId="14" fontId="5" fillId="0" borderId="65" xfId="706" applyNumberFormat="1" applyFont="1" applyFill="1" applyBorder="1" applyAlignment="1">
      <alignment horizontal="center" vertical="center" wrapText="1"/>
    </xf>
    <xf numFmtId="180" fontId="4" fillId="0" borderId="64" xfId="895" applyNumberFormat="1" applyFont="1" applyFill="1" applyBorder="1" applyAlignment="1">
      <alignment horizontal="center" vertical="center" wrapText="1"/>
    </xf>
    <xf numFmtId="180" fontId="4" fillId="0" borderId="35" xfId="895" applyNumberFormat="1" applyFont="1" applyFill="1" applyBorder="1" applyAlignment="1">
      <alignment horizontal="center" vertical="center" wrapText="1"/>
    </xf>
    <xf numFmtId="180" fontId="4" fillId="0" borderId="67" xfId="895" applyNumberFormat="1" applyFont="1" applyFill="1" applyBorder="1" applyAlignment="1">
      <alignment horizontal="center" vertical="center" wrapText="1"/>
    </xf>
    <xf numFmtId="180" fontId="82" fillId="0" borderId="67" xfId="881" applyNumberFormat="1" applyFont="1" applyFill="1" applyBorder="1" applyAlignment="1">
      <alignment horizontal="center" vertical="center" wrapText="1"/>
    </xf>
    <xf numFmtId="180" fontId="4" fillId="0" borderId="93" xfId="895" applyNumberFormat="1" applyFont="1" applyFill="1" applyBorder="1" applyAlignment="1">
      <alignment horizontal="center" vertical="center" wrapText="1"/>
    </xf>
    <xf numFmtId="180" fontId="82" fillId="0" borderId="93" xfId="881" applyNumberFormat="1" applyFont="1" applyFill="1" applyBorder="1" applyAlignment="1">
      <alignment horizontal="center" vertical="center" wrapText="1"/>
    </xf>
    <xf numFmtId="180" fontId="82" fillId="0" borderId="54" xfId="881" applyNumberFormat="1" applyFont="1" applyFill="1" applyBorder="1" applyAlignment="1">
      <alignment horizontal="center" vertical="center" wrapText="1"/>
    </xf>
    <xf numFmtId="0" fontId="87" fillId="71" borderId="0" xfId="706" applyFont="1" applyFill="1"/>
    <xf numFmtId="0" fontId="4" fillId="0" borderId="0" xfId="962" applyFont="1"/>
    <xf numFmtId="0" fontId="5" fillId="0" borderId="0" xfId="962" applyFont="1" applyAlignment="1">
      <alignment horizontal="right"/>
    </xf>
    <xf numFmtId="0" fontId="5" fillId="0" borderId="83" xfId="962" applyFont="1" applyBorder="1" applyAlignment="1">
      <alignment horizontal="center" vertical="center" wrapText="1"/>
    </xf>
    <xf numFmtId="0" fontId="5" fillId="0" borderId="93" xfId="962" applyFont="1" applyBorder="1" applyAlignment="1">
      <alignment horizontal="center" vertical="center" wrapText="1"/>
    </xf>
    <xf numFmtId="0" fontId="5" fillId="0" borderId="4" xfId="962" applyFont="1" applyBorder="1" applyAlignment="1">
      <alignment horizontal="center" vertical="center" wrapText="1"/>
    </xf>
    <xf numFmtId="0" fontId="5" fillId="0" borderId="10" xfId="962" applyFont="1" applyBorder="1" applyAlignment="1">
      <alignment horizontal="center" vertical="center" wrapText="1"/>
    </xf>
    <xf numFmtId="0" fontId="4" fillId="0" borderId="57" xfId="962" applyFont="1" applyBorder="1" applyAlignment="1">
      <alignment vertical="center"/>
    </xf>
    <xf numFmtId="3" fontId="4" fillId="0" borderId="49" xfId="962" applyNumberFormat="1" applyFont="1" applyBorder="1" applyAlignment="1">
      <alignment horizontal="center" vertical="center"/>
    </xf>
    <xf numFmtId="180" fontId="4" fillId="0" borderId="51" xfId="893" applyNumberFormat="1" applyFont="1" applyBorder="1" applyAlignment="1">
      <alignment horizontal="center" vertical="center"/>
    </xf>
    <xf numFmtId="3" fontId="4" fillId="0" borderId="0" xfId="881" applyNumberFormat="1" applyFont="1" applyAlignment="1">
      <alignment horizontal="center" vertical="center"/>
    </xf>
    <xf numFmtId="0" fontId="4" fillId="0" borderId="19" xfId="962" applyFont="1" applyBorder="1" applyAlignment="1">
      <alignment horizontal="left" vertical="center" wrapText="1"/>
    </xf>
    <xf numFmtId="3" fontId="4" fillId="0" borderId="53" xfId="962" applyNumberFormat="1" applyFont="1" applyBorder="1" applyAlignment="1">
      <alignment horizontal="center" vertical="center" wrapText="1"/>
    </xf>
    <xf numFmtId="180" fontId="4" fillId="0" borderId="24" xfId="893" applyNumberFormat="1" applyFont="1" applyBorder="1" applyAlignment="1">
      <alignment horizontal="center" vertical="center"/>
    </xf>
    <xf numFmtId="0" fontId="4" fillId="0" borderId="26" xfId="962" applyFont="1" applyBorder="1" applyAlignment="1">
      <alignment horizontal="left" vertical="center" wrapText="1"/>
    </xf>
    <xf numFmtId="0" fontId="4" fillId="0" borderId="48" xfId="962" applyFont="1" applyBorder="1" applyAlignment="1">
      <alignment horizontal="left" vertical="center" wrapText="1"/>
    </xf>
    <xf numFmtId="3" fontId="4" fillId="0" borderId="58" xfId="962" applyNumberFormat="1" applyFont="1" applyBorder="1" applyAlignment="1">
      <alignment horizontal="center" vertical="center" wrapText="1"/>
    </xf>
    <xf numFmtId="180" fontId="4" fillId="0" borderId="47" xfId="893" applyNumberFormat="1" applyFont="1" applyBorder="1" applyAlignment="1">
      <alignment horizontal="center" vertical="center"/>
    </xf>
    <xf numFmtId="0" fontId="4" fillId="0" borderId="33" xfId="962" applyFont="1" applyBorder="1" applyAlignment="1">
      <alignment horizontal="left" vertical="center" wrapText="1"/>
    </xf>
    <xf numFmtId="3" fontId="4" fillId="0" borderId="34" xfId="962" applyNumberFormat="1" applyFont="1" applyBorder="1" applyAlignment="1">
      <alignment horizontal="center" vertical="center" wrapText="1"/>
    </xf>
    <xf numFmtId="180" fontId="4" fillId="0" borderId="31" xfId="893" applyNumberFormat="1" applyFont="1" applyBorder="1" applyAlignment="1">
      <alignment horizontal="center" vertical="center"/>
    </xf>
    <xf numFmtId="3" fontId="4" fillId="0" borderId="0" xfId="962" applyNumberFormat="1" applyFont="1"/>
    <xf numFmtId="37" fontId="4" fillId="0" borderId="0" xfId="962" applyNumberFormat="1" applyFont="1"/>
    <xf numFmtId="180" fontId="4" fillId="0" borderId="0" xfId="882" applyNumberFormat="1" applyFont="1"/>
    <xf numFmtId="0" fontId="4" fillId="0" borderId="0" xfId="962" applyFont="1" applyFill="1"/>
    <xf numFmtId="0" fontId="87" fillId="0" borderId="0" xfId="706" applyFont="1" applyFill="1"/>
    <xf numFmtId="0" fontId="5" fillId="0" borderId="8" xfId="706" applyFont="1" applyFill="1" applyBorder="1" applyAlignment="1">
      <alignment horizontal="center" vertical="center" wrapText="1"/>
    </xf>
    <xf numFmtId="0" fontId="5" fillId="0" borderId="10" xfId="706" applyFont="1" applyFill="1" applyBorder="1" applyAlignment="1">
      <alignment horizontal="center" vertical="center" wrapText="1"/>
    </xf>
    <xf numFmtId="0" fontId="82" fillId="0" borderId="51" xfId="706" applyFont="1" applyFill="1" applyBorder="1" applyAlignment="1">
      <alignment horizontal="left" vertical="center" wrapText="1"/>
    </xf>
    <xf numFmtId="10" fontId="87" fillId="0" borderId="0" xfId="881" applyNumberFormat="1" applyFont="1" applyFill="1"/>
    <xf numFmtId="0" fontId="82" fillId="0" borderId="24" xfId="706" applyFont="1" applyFill="1" applyBorder="1" applyAlignment="1">
      <alignment horizontal="left" vertical="center" wrapText="1"/>
    </xf>
    <xf numFmtId="180" fontId="82" fillId="0" borderId="20" xfId="706" applyNumberFormat="1" applyFont="1" applyFill="1" applyBorder="1" applyAlignment="1">
      <alignment horizontal="center" vertical="center"/>
    </xf>
    <xf numFmtId="180" fontId="82" fillId="0" borderId="23" xfId="706" applyNumberFormat="1" applyFont="1" applyFill="1" applyBorder="1" applyAlignment="1">
      <alignment horizontal="center" vertical="center"/>
    </xf>
    <xf numFmtId="180" fontId="82" fillId="0" borderId="22" xfId="706" applyNumberFormat="1" applyFont="1" applyFill="1" applyBorder="1" applyAlignment="1">
      <alignment horizontal="center" vertical="center"/>
    </xf>
    <xf numFmtId="0" fontId="82" fillId="0" borderId="31" xfId="706" applyFont="1" applyFill="1" applyBorder="1" applyAlignment="1">
      <alignment horizontal="left" vertical="center" wrapText="1"/>
    </xf>
    <xf numFmtId="180" fontId="82" fillId="0" borderId="27" xfId="706" applyNumberFormat="1" applyFont="1" applyFill="1" applyBorder="1" applyAlignment="1">
      <alignment horizontal="center" vertical="center"/>
    </xf>
    <xf numFmtId="180" fontId="82" fillId="0" borderId="30" xfId="706" applyNumberFormat="1" applyFont="1" applyFill="1" applyBorder="1" applyAlignment="1">
      <alignment horizontal="center" vertical="center"/>
    </xf>
    <xf numFmtId="180" fontId="82" fillId="0" borderId="29" xfId="706" applyNumberFormat="1" applyFont="1" applyFill="1" applyBorder="1" applyAlignment="1">
      <alignment horizontal="center" vertical="center"/>
    </xf>
    <xf numFmtId="180" fontId="82" fillId="0" borderId="60" xfId="706" applyNumberFormat="1" applyFont="1" applyFill="1" applyBorder="1" applyAlignment="1">
      <alignment horizontal="center" vertical="center"/>
    </xf>
    <xf numFmtId="180" fontId="82" fillId="0" borderId="50" xfId="706" applyNumberFormat="1" applyFont="1" applyFill="1" applyBorder="1" applyAlignment="1">
      <alignment horizontal="center" vertical="center"/>
    </xf>
    <xf numFmtId="180" fontId="82" fillId="0" borderId="56" xfId="706" applyNumberFormat="1" applyFont="1" applyFill="1" applyBorder="1" applyAlignment="1">
      <alignment horizontal="center" vertical="center"/>
    </xf>
    <xf numFmtId="180" fontId="87" fillId="0" borderId="0" xfId="706" applyNumberFormat="1" applyFont="1" applyFill="1"/>
    <xf numFmtId="180" fontId="82" fillId="0" borderId="42" xfId="706" applyNumberFormat="1" applyFont="1" applyFill="1" applyBorder="1" applyAlignment="1">
      <alignment horizontal="center" vertical="center"/>
    </xf>
    <xf numFmtId="180" fontId="82" fillId="0" borderId="46" xfId="706" applyNumberFormat="1" applyFont="1" applyFill="1" applyBorder="1" applyAlignment="1">
      <alignment horizontal="center" vertical="center"/>
    </xf>
    <xf numFmtId="180" fontId="82" fillId="0" borderId="44" xfId="706" applyNumberFormat="1" applyFont="1" applyFill="1" applyBorder="1" applyAlignment="1">
      <alignment horizontal="center" vertical="center"/>
    </xf>
    <xf numFmtId="0" fontId="3" fillId="0" borderId="4" xfId="739" applyFont="1" applyFill="1" applyBorder="1" applyAlignment="1">
      <alignment horizontal="center" vertical="center" wrapText="1"/>
    </xf>
    <xf numFmtId="0" fontId="3" fillId="0" borderId="9" xfId="739" applyFont="1" applyFill="1" applyBorder="1" applyAlignment="1">
      <alignment horizontal="center" vertical="center" wrapText="1"/>
    </xf>
    <xf numFmtId="0" fontId="3" fillId="0" borderId="5" xfId="739" applyFont="1" applyFill="1" applyBorder="1" applyAlignment="1">
      <alignment horizontal="center" vertical="center" wrapText="1"/>
    </xf>
    <xf numFmtId="0" fontId="3" fillId="0" borderId="6" xfId="739" applyFont="1" applyFill="1" applyBorder="1" applyAlignment="1">
      <alignment horizontal="center" vertical="center" wrapText="1"/>
    </xf>
    <xf numFmtId="0" fontId="82" fillId="0" borderId="0" xfId="963" applyFont="1"/>
    <xf numFmtId="0" fontId="88" fillId="0" borderId="0" xfId="963" applyFont="1"/>
    <xf numFmtId="0" fontId="82" fillId="0" borderId="49" xfId="722" applyFont="1" applyBorder="1" applyAlignment="1">
      <alignment horizontal="center" vertical="center" wrapText="1"/>
    </xf>
    <xf numFmtId="0" fontId="82" fillId="0" borderId="50" xfId="722" applyFont="1" applyBorder="1" applyAlignment="1">
      <alignment horizontal="center" vertical="center" wrapText="1"/>
    </xf>
    <xf numFmtId="0" fontId="82" fillId="4" borderId="51" xfId="722" applyFont="1" applyFill="1" applyBorder="1" applyAlignment="1">
      <alignment horizontal="center" vertical="center" wrapText="1"/>
    </xf>
    <xf numFmtId="0" fontId="82" fillId="0" borderId="14" xfId="722" applyFont="1" applyFill="1" applyBorder="1" applyAlignment="1">
      <alignment horizontal="left" vertical="center" wrapText="1"/>
    </xf>
    <xf numFmtId="180" fontId="82" fillId="0" borderId="62" xfId="722" applyNumberFormat="1" applyFont="1" applyBorder="1" applyAlignment="1">
      <alignment horizontal="center" vertical="center" wrapText="1"/>
    </xf>
    <xf numFmtId="180" fontId="82" fillId="0" borderId="16" xfId="722" applyNumberFormat="1" applyFont="1" applyBorder="1" applyAlignment="1">
      <alignment horizontal="center" vertical="center" wrapText="1"/>
    </xf>
    <xf numFmtId="180" fontId="82" fillId="4" borderId="51" xfId="722" applyNumberFormat="1" applyFont="1" applyFill="1" applyBorder="1" applyAlignment="1">
      <alignment horizontal="center" vertical="center" wrapText="1"/>
    </xf>
    <xf numFmtId="180" fontId="88" fillId="0" borderId="0" xfId="963" applyNumberFormat="1" applyFont="1"/>
    <xf numFmtId="0" fontId="82" fillId="0" borderId="21" xfId="722" applyFont="1" applyFill="1" applyBorder="1" applyAlignment="1">
      <alignment horizontal="left" vertical="center" wrapText="1"/>
    </xf>
    <xf numFmtId="180" fontId="82" fillId="0" borderId="53" xfId="722" applyNumberFormat="1" applyFont="1" applyBorder="1" applyAlignment="1">
      <alignment horizontal="center" vertical="center" wrapText="1"/>
    </xf>
    <xf numFmtId="180" fontId="82" fillId="0" borderId="23" xfId="722" applyNumberFormat="1" applyFont="1" applyBorder="1" applyAlignment="1">
      <alignment horizontal="center" vertical="center" wrapText="1"/>
    </xf>
    <xf numFmtId="180" fontId="82" fillId="4" borderId="24" xfId="722" applyNumberFormat="1" applyFont="1" applyFill="1" applyBorder="1" applyAlignment="1">
      <alignment horizontal="center" vertical="center" wrapText="1"/>
    </xf>
    <xf numFmtId="0" fontId="82" fillId="0" borderId="28" xfId="722" applyFont="1" applyFill="1" applyBorder="1" applyAlignment="1">
      <alignment horizontal="left" vertical="center" wrapText="1"/>
    </xf>
    <xf numFmtId="180" fontId="82" fillId="0" borderId="34" xfId="722" applyNumberFormat="1" applyFont="1" applyBorder="1" applyAlignment="1">
      <alignment horizontal="center" vertical="center" wrapText="1"/>
    </xf>
    <xf numFmtId="180" fontId="82" fillId="0" borderId="30" xfId="722" applyNumberFormat="1" applyFont="1" applyBorder="1" applyAlignment="1">
      <alignment horizontal="center" vertical="center" wrapText="1"/>
    </xf>
    <xf numFmtId="180" fontId="82" fillId="4" borderId="31" xfId="722" applyNumberFormat="1" applyFont="1" applyFill="1" applyBorder="1" applyAlignment="1">
      <alignment horizontal="center" vertical="center" wrapText="1"/>
    </xf>
    <xf numFmtId="0" fontId="4" fillId="0" borderId="0" xfId="706" applyFont="1" applyFill="1" applyAlignment="1">
      <alignment vertical="center" wrapText="1"/>
    </xf>
    <xf numFmtId="0" fontId="4" fillId="0" borderId="0" xfId="706" applyFont="1" applyAlignment="1">
      <alignment vertical="center" wrapText="1"/>
    </xf>
    <xf numFmtId="0" fontId="52" fillId="0" borderId="0" xfId="706" applyFont="1" applyFill="1" applyAlignment="1">
      <alignment horizontal="center" vertical="center" wrapText="1"/>
    </xf>
    <xf numFmtId="0" fontId="5" fillId="0" borderId="0" xfId="706" applyFont="1" applyFill="1" applyAlignment="1">
      <alignment horizontal="center" vertical="center" wrapText="1"/>
    </xf>
    <xf numFmtId="0" fontId="5" fillId="4" borderId="8" xfId="706" applyFont="1" applyFill="1" applyBorder="1" applyAlignment="1">
      <alignment horizontal="center" vertical="center" wrapText="1"/>
    </xf>
    <xf numFmtId="0" fontId="5" fillId="4" borderId="11" xfId="706" applyFont="1" applyFill="1" applyBorder="1" applyAlignment="1">
      <alignment horizontal="center" vertical="center" wrapText="1"/>
    </xf>
    <xf numFmtId="0" fontId="5" fillId="4" borderId="9" xfId="706" applyFont="1" applyFill="1" applyBorder="1" applyAlignment="1">
      <alignment horizontal="center" vertical="center" wrapText="1"/>
    </xf>
    <xf numFmtId="0" fontId="5" fillId="4" borderId="66" xfId="706" applyFont="1" applyFill="1" applyBorder="1" applyAlignment="1">
      <alignment horizontal="center" vertical="center" wrapText="1"/>
    </xf>
    <xf numFmtId="0" fontId="5" fillId="4" borderId="12" xfId="706" applyFont="1" applyFill="1" applyBorder="1" applyAlignment="1">
      <alignment horizontal="center" vertical="center" wrapText="1"/>
    </xf>
    <xf numFmtId="0" fontId="4" fillId="4" borderId="18" xfId="706" applyFont="1" applyFill="1" applyBorder="1" applyAlignment="1">
      <alignment vertical="center" wrapText="1"/>
    </xf>
    <xf numFmtId="0" fontId="4" fillId="4" borderId="16" xfId="706" applyFont="1" applyFill="1" applyBorder="1" applyAlignment="1">
      <alignment vertical="center" wrapText="1"/>
    </xf>
    <xf numFmtId="0" fontId="4" fillId="4" borderId="85" xfId="706" applyFont="1" applyFill="1" applyBorder="1" applyAlignment="1">
      <alignment vertical="center" wrapText="1"/>
    </xf>
    <xf numFmtId="0" fontId="4" fillId="4" borderId="57" xfId="706" applyFont="1" applyFill="1" applyBorder="1" applyAlignment="1">
      <alignment vertical="center" wrapText="1"/>
    </xf>
    <xf numFmtId="0" fontId="4" fillId="0" borderId="53" xfId="706" applyFont="1" applyBorder="1" applyAlignment="1">
      <alignment horizontal="center" vertical="center" wrapText="1"/>
    </xf>
    <xf numFmtId="3" fontId="4" fillId="0" borderId="25" xfId="706" applyNumberFormat="1" applyFont="1" applyBorder="1" applyAlignment="1">
      <alignment horizontal="center" vertical="center" wrapText="1"/>
    </xf>
    <xf numFmtId="3" fontId="4" fillId="0" borderId="26" xfId="706" applyNumberFormat="1" applyFont="1" applyBorder="1" applyAlignment="1">
      <alignment horizontal="center" vertical="center" wrapText="1"/>
    </xf>
    <xf numFmtId="0" fontId="4" fillId="0" borderId="34" xfId="706" applyFont="1" applyBorder="1" applyAlignment="1">
      <alignment horizontal="center" vertical="center" wrapText="1"/>
    </xf>
    <xf numFmtId="3" fontId="5" fillId="0" borderId="25" xfId="706" applyNumberFormat="1" applyFont="1" applyBorder="1" applyAlignment="1">
      <alignment horizontal="center" vertical="center" wrapText="1"/>
    </xf>
    <xf numFmtId="3" fontId="5" fillId="0" borderId="26" xfId="706" applyNumberFormat="1" applyFont="1" applyBorder="1" applyAlignment="1">
      <alignment horizontal="center" vertical="center" wrapText="1"/>
    </xf>
    <xf numFmtId="3" fontId="4" fillId="4" borderId="49" xfId="706" applyNumberFormat="1" applyFont="1" applyFill="1" applyBorder="1" applyAlignment="1">
      <alignment horizontal="center" vertical="center" wrapText="1"/>
    </xf>
    <xf numFmtId="3" fontId="4" fillId="4" borderId="50" xfId="706" applyNumberFormat="1" applyFont="1" applyFill="1" applyBorder="1" applyAlignment="1">
      <alignment horizontal="center" vertical="center" wrapText="1"/>
    </xf>
    <xf numFmtId="3" fontId="4" fillId="4" borderId="51" xfId="706" applyNumberFormat="1" applyFont="1" applyFill="1" applyBorder="1" applyAlignment="1">
      <alignment horizontal="center" vertical="center" wrapText="1"/>
    </xf>
    <xf numFmtId="3" fontId="4" fillId="4" borderId="57" xfId="706" applyNumberFormat="1" applyFont="1" applyFill="1" applyBorder="1" applyAlignment="1">
      <alignment horizontal="center" vertical="center" wrapText="1"/>
    </xf>
    <xf numFmtId="3" fontId="4" fillId="0" borderId="0" xfId="706" applyNumberFormat="1" applyFont="1" applyAlignment="1">
      <alignment vertical="center" wrapText="1"/>
    </xf>
    <xf numFmtId="0" fontId="5" fillId="0" borderId="58" xfId="706" applyFont="1" applyBorder="1" applyAlignment="1">
      <alignment horizontal="center" vertical="center" wrapText="1"/>
    </xf>
    <xf numFmtId="3" fontId="5" fillId="0" borderId="20" xfId="706" applyNumberFormat="1" applyFont="1" applyBorder="1" applyAlignment="1">
      <alignment horizontal="center" vertical="center" wrapText="1"/>
    </xf>
    <xf numFmtId="3" fontId="5" fillId="0" borderId="55" xfId="706" applyNumberFormat="1" applyFont="1" applyBorder="1" applyAlignment="1">
      <alignment horizontal="center" vertical="center" wrapText="1"/>
    </xf>
    <xf numFmtId="3" fontId="5" fillId="0" borderId="31" xfId="706" applyNumberFormat="1" applyFont="1" applyBorder="1" applyAlignment="1">
      <alignment horizontal="center" vertical="center" wrapText="1"/>
    </xf>
    <xf numFmtId="3" fontId="4" fillId="4" borderId="52" xfId="706" applyNumberFormat="1" applyFont="1" applyFill="1" applyBorder="1" applyAlignment="1">
      <alignment horizontal="center" vertical="center" wrapText="1"/>
    </xf>
    <xf numFmtId="3" fontId="4" fillId="4" borderId="88" xfId="706" applyNumberFormat="1" applyFont="1" applyFill="1" applyBorder="1" applyAlignment="1">
      <alignment horizontal="center" vertical="center" wrapText="1"/>
    </xf>
    <xf numFmtId="3" fontId="3" fillId="0" borderId="34" xfId="706" applyNumberFormat="1" applyFont="1" applyBorder="1" applyAlignment="1">
      <alignment horizontal="center" vertical="center" wrapText="1"/>
    </xf>
    <xf numFmtId="3" fontId="3" fillId="0" borderId="32" xfId="706" applyNumberFormat="1" applyFont="1" applyBorder="1" applyAlignment="1">
      <alignment horizontal="center" vertical="center" wrapText="1"/>
    </xf>
    <xf numFmtId="3" fontId="4" fillId="0" borderId="33" xfId="706" applyNumberFormat="1" applyFont="1" applyBorder="1" applyAlignment="1">
      <alignment horizontal="center" vertical="center" wrapText="1"/>
    </xf>
    <xf numFmtId="0" fontId="5" fillId="0" borderId="62" xfId="706" applyFont="1" applyBorder="1" applyAlignment="1">
      <alignment horizontal="center" vertical="center" wrapText="1"/>
    </xf>
    <xf numFmtId="3" fontId="3" fillId="0" borderId="18" xfId="706" applyNumberFormat="1" applyFont="1" applyBorder="1" applyAlignment="1">
      <alignment horizontal="center" vertical="center" wrapText="1"/>
    </xf>
    <xf numFmtId="3" fontId="3" fillId="0" borderId="19" xfId="706" applyNumberFormat="1" applyFont="1" applyBorder="1" applyAlignment="1">
      <alignment horizontal="center" vertical="center" wrapText="1"/>
    </xf>
    <xf numFmtId="0" fontId="5" fillId="0" borderId="34" xfId="706" applyFont="1" applyBorder="1" applyAlignment="1">
      <alignment horizontal="center" vertical="center" wrapText="1"/>
    </xf>
    <xf numFmtId="3" fontId="3" fillId="0" borderId="25" xfId="706" applyNumberFormat="1" applyFont="1" applyBorder="1" applyAlignment="1">
      <alignment horizontal="center" vertical="center" wrapText="1"/>
    </xf>
    <xf numFmtId="3" fontId="3" fillId="0" borderId="26" xfId="706" applyNumberFormat="1" applyFont="1" applyBorder="1" applyAlignment="1">
      <alignment horizontal="center" vertical="center" wrapText="1"/>
    </xf>
    <xf numFmtId="0" fontId="4" fillId="6" borderId="0" xfId="706" applyFont="1" applyFill="1" applyAlignment="1">
      <alignment vertical="center" wrapText="1"/>
    </xf>
    <xf numFmtId="0" fontId="4" fillId="6" borderId="2" xfId="706" applyFont="1" applyFill="1" applyBorder="1" applyAlignment="1">
      <alignment vertical="center" wrapText="1"/>
    </xf>
    <xf numFmtId="0" fontId="4" fillId="0" borderId="0" xfId="720" applyFont="1" applyFill="1" applyAlignment="1">
      <alignment vertical="center" wrapText="1"/>
    </xf>
    <xf numFmtId="0" fontId="4" fillId="0" borderId="0" xfId="720" applyFont="1" applyAlignment="1">
      <alignment vertical="center" wrapText="1"/>
    </xf>
    <xf numFmtId="0" fontId="52" fillId="0" borderId="0" xfId="720" applyFont="1" applyFill="1" applyAlignment="1">
      <alignment horizontal="center" vertical="center" wrapText="1"/>
    </xf>
    <xf numFmtId="0" fontId="5" fillId="0" borderId="0" xfId="720" applyFont="1" applyFill="1" applyAlignment="1">
      <alignment horizontal="center" vertical="center" wrapText="1"/>
    </xf>
    <xf numFmtId="0" fontId="5" fillId="4" borderId="11" xfId="720" applyFont="1" applyFill="1" applyBorder="1" applyAlignment="1">
      <alignment horizontal="center" vertical="center" wrapText="1"/>
    </xf>
    <xf numFmtId="0" fontId="5" fillId="4" borderId="9" xfId="720" applyFont="1" applyFill="1" applyBorder="1" applyAlignment="1">
      <alignment horizontal="center" vertical="center" wrapText="1"/>
    </xf>
    <xf numFmtId="0" fontId="5" fillId="4" borderId="10" xfId="720" applyFont="1" applyFill="1" applyBorder="1" applyAlignment="1">
      <alignment horizontal="center" vertical="center" wrapText="1"/>
    </xf>
    <xf numFmtId="0" fontId="4" fillId="4" borderId="18" xfId="720" applyFont="1" applyFill="1" applyBorder="1" applyAlignment="1">
      <alignment vertical="center" wrapText="1"/>
    </xf>
    <xf numFmtId="0" fontId="4" fillId="4" borderId="16" xfId="720" applyFont="1" applyFill="1" applyBorder="1" applyAlignment="1">
      <alignment vertical="center" wrapText="1"/>
    </xf>
    <xf numFmtId="0" fontId="4" fillId="4" borderId="85" xfId="720" applyFont="1" applyFill="1" applyBorder="1" applyAlignment="1">
      <alignment vertical="center" wrapText="1"/>
    </xf>
    <xf numFmtId="0" fontId="4" fillId="4" borderId="49" xfId="720" applyFont="1" applyFill="1" applyBorder="1" applyAlignment="1">
      <alignment vertical="center" wrapText="1"/>
    </xf>
    <xf numFmtId="0" fontId="4" fillId="4" borderId="88" xfId="720" applyFont="1" applyFill="1" applyBorder="1" applyAlignment="1">
      <alignment vertical="center" wrapText="1"/>
    </xf>
    <xf numFmtId="0" fontId="4" fillId="4" borderId="51" xfId="720" applyFont="1" applyFill="1" applyBorder="1" applyAlignment="1">
      <alignment vertical="center" wrapText="1"/>
    </xf>
    <xf numFmtId="0" fontId="4" fillId="0" borderId="53" xfId="720" applyFont="1" applyBorder="1" applyAlignment="1">
      <alignment horizontal="center" vertical="center" wrapText="1"/>
    </xf>
    <xf numFmtId="3" fontId="4" fillId="0" borderId="25" xfId="720" applyNumberFormat="1" applyFont="1" applyBorder="1" applyAlignment="1">
      <alignment horizontal="center" vertical="center" wrapText="1"/>
    </xf>
    <xf numFmtId="3" fontId="4" fillId="0" borderId="21" xfId="720" applyNumberFormat="1" applyFont="1" applyBorder="1" applyAlignment="1">
      <alignment horizontal="center" vertical="center" wrapText="1"/>
    </xf>
    <xf numFmtId="3" fontId="4" fillId="0" borderId="53" xfId="720" applyNumberFormat="1" applyFont="1" applyBorder="1" applyAlignment="1">
      <alignment horizontal="center" vertical="center" wrapText="1"/>
    </xf>
    <xf numFmtId="3" fontId="4" fillId="0" borderId="22" xfId="720" applyNumberFormat="1" applyFont="1" applyBorder="1" applyAlignment="1">
      <alignment horizontal="center" vertical="center" wrapText="1"/>
    </xf>
    <xf numFmtId="0" fontId="4" fillId="0" borderId="34" xfId="720" applyFont="1" applyBorder="1" applyAlignment="1">
      <alignment horizontal="center" vertical="center" wrapText="1"/>
    </xf>
    <xf numFmtId="3" fontId="3" fillId="0" borderId="34" xfId="720" applyNumberFormat="1" applyFont="1" applyBorder="1" applyAlignment="1">
      <alignment horizontal="center" vertical="center" wrapText="1"/>
    </xf>
    <xf numFmtId="3" fontId="3" fillId="0" borderId="32" xfId="720" applyNumberFormat="1" applyFont="1" applyBorder="1" applyAlignment="1">
      <alignment horizontal="center" vertical="center" wrapText="1"/>
    </xf>
    <xf numFmtId="3" fontId="3" fillId="0" borderId="29" xfId="720" applyNumberFormat="1" applyFont="1" applyBorder="1" applyAlignment="1">
      <alignment horizontal="center" vertical="center" wrapText="1"/>
    </xf>
    <xf numFmtId="0" fontId="4" fillId="4" borderId="17" xfId="720" applyFont="1" applyFill="1" applyBorder="1" applyAlignment="1">
      <alignment vertical="center" wrapText="1"/>
    </xf>
    <xf numFmtId="10" fontId="4" fillId="0" borderId="0" xfId="886" applyNumberFormat="1" applyFont="1" applyAlignment="1">
      <alignment vertical="center" wrapText="1"/>
    </xf>
    <xf numFmtId="3" fontId="4" fillId="0" borderId="0" xfId="720" applyNumberFormat="1" applyFont="1" applyAlignment="1">
      <alignment vertical="center" wrapText="1"/>
    </xf>
    <xf numFmtId="10" fontId="4" fillId="0" borderId="0" xfId="720" applyNumberFormat="1" applyFont="1" applyAlignment="1">
      <alignment vertical="center" wrapText="1"/>
    </xf>
    <xf numFmtId="0" fontId="5" fillId="0" borderId="58" xfId="720" applyFont="1" applyBorder="1" applyAlignment="1">
      <alignment horizontal="center" vertical="center" wrapText="1"/>
    </xf>
    <xf numFmtId="3" fontId="3" fillId="0" borderId="28" xfId="720" applyNumberFormat="1" applyFont="1" applyBorder="1" applyAlignment="1">
      <alignment horizontal="center" vertical="center" wrapText="1"/>
    </xf>
    <xf numFmtId="0" fontId="5" fillId="0" borderId="62" xfId="720" applyFont="1" applyBorder="1" applyAlignment="1">
      <alignment horizontal="center" vertical="center" wrapText="1"/>
    </xf>
    <xf numFmtId="3" fontId="3" fillId="0" borderId="18" xfId="720" applyNumberFormat="1" applyFont="1" applyBorder="1" applyAlignment="1">
      <alignment horizontal="center" vertical="center" wrapText="1"/>
    </xf>
    <xf numFmtId="3" fontId="3" fillId="0" borderId="14" xfId="720" applyNumberFormat="1" applyFont="1" applyBorder="1" applyAlignment="1">
      <alignment horizontal="center" vertical="center" wrapText="1"/>
    </xf>
    <xf numFmtId="3" fontId="3" fillId="0" borderId="62" xfId="720" applyNumberFormat="1" applyFont="1" applyBorder="1" applyAlignment="1">
      <alignment horizontal="center" vertical="center" wrapText="1"/>
    </xf>
    <xf numFmtId="3" fontId="3" fillId="0" borderId="15" xfId="720" applyNumberFormat="1" applyFont="1" applyBorder="1" applyAlignment="1">
      <alignment horizontal="center" vertical="center" wrapText="1"/>
    </xf>
    <xf numFmtId="0" fontId="5" fillId="0" borderId="34" xfId="720" applyFont="1" applyBorder="1" applyAlignment="1">
      <alignment horizontal="center" vertical="center" wrapText="1"/>
    </xf>
    <xf numFmtId="3" fontId="3" fillId="0" borderId="25" xfId="720" applyNumberFormat="1" applyFont="1" applyBorder="1" applyAlignment="1">
      <alignment horizontal="center" vertical="center" wrapText="1"/>
    </xf>
    <xf numFmtId="3" fontId="3" fillId="0" borderId="21" xfId="720" applyNumberFormat="1" applyFont="1" applyBorder="1" applyAlignment="1">
      <alignment horizontal="center" vertical="center" wrapText="1"/>
    </xf>
    <xf numFmtId="3" fontId="3" fillId="0" borderId="53" xfId="720" applyNumberFormat="1" applyFont="1" applyBorder="1" applyAlignment="1">
      <alignment horizontal="center" vertical="center" wrapText="1"/>
    </xf>
    <xf numFmtId="3" fontId="3" fillId="0" borderId="22" xfId="720" applyNumberFormat="1" applyFont="1" applyBorder="1" applyAlignment="1">
      <alignment horizontal="center" vertical="center" wrapText="1"/>
    </xf>
    <xf numFmtId="0" fontId="4" fillId="6" borderId="0" xfId="720" applyFont="1" applyFill="1" applyAlignment="1">
      <alignment vertical="center" wrapText="1"/>
    </xf>
    <xf numFmtId="0" fontId="90" fillId="0" borderId="0" xfId="972" applyFont="1" applyAlignment="1">
      <alignment vertical="center" wrapText="1"/>
    </xf>
    <xf numFmtId="0" fontId="46" fillId="0" borderId="0" xfId="972" applyFont="1" applyAlignment="1">
      <alignment vertical="center" wrapText="1"/>
    </xf>
    <xf numFmtId="0" fontId="3" fillId="0" borderId="0" xfId="972" applyFont="1" applyAlignment="1">
      <alignment vertical="center" wrapText="1"/>
    </xf>
    <xf numFmtId="0" fontId="1" fillId="0" borderId="0" xfId="972" applyAlignment="1">
      <alignment wrapText="1"/>
    </xf>
    <xf numFmtId="0" fontId="3" fillId="3" borderId="11" xfId="972" applyFont="1" applyFill="1" applyBorder="1" applyAlignment="1">
      <alignment horizontal="center" vertical="center" wrapText="1"/>
    </xf>
    <xf numFmtId="0" fontId="3" fillId="3" borderId="10" xfId="972" applyFont="1" applyFill="1" applyBorder="1" applyAlignment="1">
      <alignment horizontal="center" vertical="center" wrapText="1"/>
    </xf>
    <xf numFmtId="0" fontId="3" fillId="5" borderId="57" xfId="972" applyFont="1" applyFill="1" applyBorder="1" applyAlignment="1">
      <alignment horizontal="center" vertical="center" wrapText="1"/>
    </xf>
    <xf numFmtId="0" fontId="91" fillId="72" borderId="57" xfId="972" applyFont="1" applyFill="1" applyBorder="1" applyAlignment="1">
      <alignment wrapText="1"/>
    </xf>
    <xf numFmtId="179" fontId="91" fillId="72" borderId="60" xfId="483" applyNumberFormat="1" applyFont="1" applyFill="1" applyBorder="1" applyAlignment="1">
      <alignment vertical="center" wrapText="1"/>
    </xf>
    <xf numFmtId="180" fontId="91" fillId="72" borderId="60" xfId="881" applyNumberFormat="1" applyFont="1" applyFill="1" applyBorder="1" applyAlignment="1">
      <alignment vertical="center" wrapText="1"/>
    </xf>
    <xf numFmtId="3" fontId="3" fillId="5" borderId="49" xfId="972" applyNumberFormat="1" applyFont="1" applyFill="1" applyBorder="1" applyAlignment="1">
      <alignment horizontal="center" vertical="center" wrapText="1"/>
    </xf>
    <xf numFmtId="180" fontId="3" fillId="5" borderId="92" xfId="972" applyNumberFormat="1" applyFont="1" applyFill="1" applyBorder="1" applyAlignment="1">
      <alignment horizontal="center" vertical="center" wrapText="1"/>
    </xf>
    <xf numFmtId="179" fontId="1" fillId="0" borderId="0" xfId="483" applyNumberFormat="1" applyFont="1" applyAlignment="1">
      <alignment wrapText="1"/>
    </xf>
    <xf numFmtId="179" fontId="1" fillId="0" borderId="0" xfId="972" applyNumberFormat="1" applyAlignment="1">
      <alignment wrapText="1"/>
    </xf>
    <xf numFmtId="3" fontId="1" fillId="0" borderId="0" xfId="972" applyNumberFormat="1" applyAlignment="1">
      <alignment wrapText="1"/>
    </xf>
    <xf numFmtId="0" fontId="3" fillId="5" borderId="26" xfId="972" applyFont="1" applyFill="1" applyBorder="1" applyAlignment="1">
      <alignment horizontal="center" vertical="center" wrapText="1"/>
    </xf>
    <xf numFmtId="0" fontId="91" fillId="72" borderId="26" xfId="972" applyFont="1" applyFill="1" applyBorder="1" applyAlignment="1">
      <alignment wrapText="1"/>
    </xf>
    <xf numFmtId="179" fontId="91" fillId="72" borderId="20" xfId="483" applyNumberFormat="1" applyFont="1" applyFill="1" applyBorder="1" applyAlignment="1">
      <alignment vertical="center" wrapText="1"/>
    </xf>
    <xf numFmtId="180" fontId="91" fillId="72" borderId="20" xfId="881" applyNumberFormat="1" applyFont="1" applyFill="1" applyBorder="1" applyAlignment="1">
      <alignment vertical="center" wrapText="1"/>
    </xf>
    <xf numFmtId="3" fontId="3" fillId="5" borderId="53" xfId="972" applyNumberFormat="1" applyFont="1" applyFill="1" applyBorder="1" applyAlignment="1">
      <alignment horizontal="center" vertical="center" wrapText="1"/>
    </xf>
    <xf numFmtId="180" fontId="3" fillId="5" borderId="24" xfId="972" applyNumberFormat="1" applyFont="1" applyFill="1" applyBorder="1" applyAlignment="1">
      <alignment horizontal="center" vertical="center" wrapText="1"/>
    </xf>
    <xf numFmtId="49" fontId="3" fillId="0" borderId="26" xfId="972" applyNumberFormat="1" applyFont="1" applyBorder="1" applyAlignment="1">
      <alignment horizontal="right" vertical="center" wrapText="1"/>
    </xf>
    <xf numFmtId="0" fontId="91" fillId="0" borderId="26" xfId="972" applyFont="1" applyBorder="1" applyAlignment="1">
      <alignment horizontal="right" wrapText="1"/>
    </xf>
    <xf numFmtId="179" fontId="91" fillId="0" borderId="20" xfId="483" applyNumberFormat="1" applyFont="1" applyBorder="1" applyAlignment="1">
      <alignment horizontal="right" vertical="center" wrapText="1"/>
    </xf>
    <xf numFmtId="180" fontId="91" fillId="0" borderId="20" xfId="881" applyNumberFormat="1" applyFont="1" applyBorder="1" applyAlignment="1">
      <alignment horizontal="right" vertical="center" wrapText="1"/>
    </xf>
    <xf numFmtId="3" fontId="6" fillId="0" borderId="53" xfId="972" applyNumberFormat="1" applyFont="1" applyBorder="1" applyAlignment="1">
      <alignment horizontal="center" vertical="center" wrapText="1"/>
    </xf>
    <xf numFmtId="180" fontId="6" fillId="0" borderId="24" xfId="972" applyNumberFormat="1" applyFont="1" applyBorder="1" applyAlignment="1">
      <alignment horizontal="center" vertical="center" wrapText="1"/>
    </xf>
    <xf numFmtId="3" fontId="91" fillId="0" borderId="20" xfId="483" applyNumberFormat="1" applyFont="1" applyBorder="1" applyAlignment="1">
      <alignment horizontal="right" vertical="center" wrapText="1"/>
    </xf>
    <xf numFmtId="3" fontId="91" fillId="72" borderId="20" xfId="483" applyNumberFormat="1" applyFont="1" applyFill="1" applyBorder="1" applyAlignment="1">
      <alignment vertical="center" wrapText="1"/>
    </xf>
    <xf numFmtId="0" fontId="91" fillId="72" borderId="20" xfId="972" applyFont="1" applyFill="1" applyBorder="1" applyAlignment="1">
      <alignment vertical="center" wrapText="1"/>
    </xf>
    <xf numFmtId="0" fontId="3" fillId="3" borderId="26" xfId="972" applyFont="1" applyFill="1" applyBorder="1" applyAlignment="1">
      <alignment horizontal="center" vertical="center" wrapText="1"/>
    </xf>
    <xf numFmtId="0" fontId="92" fillId="73" borderId="26" xfId="972" applyFont="1" applyFill="1" applyBorder="1" applyAlignment="1">
      <alignment wrapText="1"/>
    </xf>
    <xf numFmtId="179" fontId="92" fillId="73" borderId="20" xfId="483" applyNumberFormat="1" applyFont="1" applyFill="1" applyBorder="1" applyAlignment="1">
      <alignment vertical="center" wrapText="1"/>
    </xf>
    <xf numFmtId="180" fontId="92" fillId="73" borderId="20" xfId="881" applyNumberFormat="1" applyFont="1" applyFill="1" applyBorder="1" applyAlignment="1">
      <alignment vertical="center" wrapText="1"/>
    </xf>
    <xf numFmtId="3" fontId="3" fillId="3" borderId="53" xfId="972" applyNumberFormat="1" applyFont="1" applyFill="1" applyBorder="1" applyAlignment="1">
      <alignment horizontal="center" vertical="center" wrapText="1"/>
    </xf>
    <xf numFmtId="180" fontId="3" fillId="3" borderId="24" xfId="972" applyNumberFormat="1" applyFont="1" applyFill="1" applyBorder="1" applyAlignment="1">
      <alignment horizontal="center" vertical="center" wrapText="1"/>
    </xf>
    <xf numFmtId="180" fontId="1" fillId="0" borderId="0" xfId="972" applyNumberFormat="1" applyAlignment="1">
      <alignment wrapText="1"/>
    </xf>
    <xf numFmtId="0" fontId="3" fillId="3" borderId="33" xfId="972" applyFont="1" applyFill="1" applyBorder="1" applyAlignment="1">
      <alignment horizontal="center" vertical="center" wrapText="1"/>
    </xf>
    <xf numFmtId="0" fontId="92" fillId="73" borderId="33" xfId="972" applyFont="1" applyFill="1" applyBorder="1" applyAlignment="1">
      <alignment wrapText="1"/>
    </xf>
    <xf numFmtId="179" fontId="92" fillId="73" borderId="27" xfId="483" applyNumberFormat="1" applyFont="1" applyFill="1" applyBorder="1" applyAlignment="1">
      <alignment vertical="center" wrapText="1"/>
    </xf>
    <xf numFmtId="180" fontId="92" fillId="73" borderId="27" xfId="881" applyNumberFormat="1" applyFont="1" applyFill="1" applyBorder="1" applyAlignment="1">
      <alignment vertical="center" wrapText="1"/>
    </xf>
    <xf numFmtId="3" fontId="3" fillId="3" borderId="34" xfId="972" applyNumberFormat="1" applyFont="1" applyFill="1" applyBorder="1" applyAlignment="1">
      <alignment horizontal="center" vertical="center" wrapText="1"/>
    </xf>
    <xf numFmtId="180" fontId="3" fillId="3" borderId="31" xfId="972" applyNumberFormat="1" applyFont="1" applyFill="1" applyBorder="1" applyAlignment="1">
      <alignment horizontal="center" vertical="center" wrapText="1"/>
    </xf>
    <xf numFmtId="0" fontId="90" fillId="0" borderId="0" xfId="972" applyFont="1" applyAlignment="1">
      <alignment horizontal="center" vertical="center" wrapText="1"/>
    </xf>
    <xf numFmtId="0" fontId="93" fillId="0" borderId="0" xfId="972" applyFont="1" applyFill="1" applyBorder="1" applyAlignment="1">
      <alignment wrapText="1"/>
    </xf>
    <xf numFmtId="3" fontId="46" fillId="0" borderId="0" xfId="972" applyNumberFormat="1" applyFont="1" applyAlignment="1">
      <alignment vertical="center" wrapText="1"/>
    </xf>
    <xf numFmtId="0" fontId="1" fillId="0" borderId="0" xfId="972"/>
    <xf numFmtId="3" fontId="1" fillId="0" borderId="0" xfId="972" applyNumberFormat="1"/>
    <xf numFmtId="0" fontId="1" fillId="0" borderId="0" xfId="972" applyBorder="1"/>
    <xf numFmtId="179" fontId="1" fillId="0" borderId="0" xfId="972" applyNumberFormat="1"/>
    <xf numFmtId="180" fontId="94" fillId="3" borderId="27" xfId="881" applyNumberFormat="1" applyFont="1" applyFill="1" applyBorder="1" applyAlignment="1">
      <alignment vertical="center" wrapText="1"/>
    </xf>
    <xf numFmtId="179" fontId="94" fillId="3" borderId="27" xfId="483" applyNumberFormat="1" applyFont="1" applyFill="1" applyBorder="1" applyAlignment="1">
      <alignment vertical="center" wrapText="1"/>
    </xf>
    <xf numFmtId="0" fontId="92" fillId="73" borderId="33" xfId="972" applyFont="1" applyFill="1" applyBorder="1" applyAlignment="1">
      <alignment vertical="center" wrapText="1"/>
    </xf>
    <xf numFmtId="0" fontId="91" fillId="72" borderId="26" xfId="972" applyFont="1" applyFill="1" applyBorder="1" applyAlignment="1">
      <alignment vertical="center" wrapText="1"/>
    </xf>
    <xf numFmtId="3" fontId="3" fillId="5" borderId="26" xfId="972" applyNumberFormat="1" applyFont="1" applyFill="1" applyBorder="1" applyAlignment="1">
      <alignment horizontal="center" vertical="center" wrapText="1"/>
    </xf>
    <xf numFmtId="180" fontId="94" fillId="3" borderId="20" xfId="881" applyNumberFormat="1" applyFont="1" applyFill="1" applyBorder="1" applyAlignment="1">
      <alignment vertical="center" wrapText="1"/>
    </xf>
    <xf numFmtId="179" fontId="94" fillId="3" borderId="20" xfId="483" applyNumberFormat="1" applyFont="1" applyFill="1" applyBorder="1" applyAlignment="1">
      <alignment vertical="center" wrapText="1"/>
    </xf>
    <xf numFmtId="179" fontId="92" fillId="3" borderId="20" xfId="483" applyNumberFormat="1" applyFont="1" applyFill="1" applyBorder="1" applyAlignment="1">
      <alignment vertical="center" wrapText="1"/>
    </xf>
    <xf numFmtId="0" fontId="92" fillId="73" borderId="26" xfId="972" applyFont="1" applyFill="1" applyBorder="1" applyAlignment="1">
      <alignment vertical="center" wrapText="1"/>
    </xf>
    <xf numFmtId="0" fontId="91" fillId="0" borderId="26" xfId="972" applyFont="1" applyBorder="1" applyAlignment="1">
      <alignment horizontal="right" vertical="center" wrapText="1"/>
    </xf>
    <xf numFmtId="49" fontId="3" fillId="0" borderId="26" xfId="972" applyNumberFormat="1" applyFont="1" applyBorder="1" applyAlignment="1">
      <alignment horizontal="center" vertical="center" wrapText="1"/>
    </xf>
    <xf numFmtId="0" fontId="91" fillId="72" borderId="57" xfId="972" applyFont="1" applyFill="1" applyBorder="1" applyAlignment="1">
      <alignment vertical="center" wrapText="1"/>
    </xf>
    <xf numFmtId="3" fontId="3" fillId="5" borderId="57" xfId="972" applyNumberFormat="1" applyFont="1" applyFill="1" applyBorder="1" applyAlignment="1">
      <alignment horizontal="center" vertical="center" wrapText="1"/>
    </xf>
    <xf numFmtId="0" fontId="83" fillId="0" borderId="0" xfId="972" applyFont="1" applyAlignment="1">
      <alignment horizontal="right"/>
    </xf>
    <xf numFmtId="0" fontId="6" fillId="0" borderId="0" xfId="720" applyFont="1"/>
    <xf numFmtId="0" fontId="3" fillId="0" borderId="32" xfId="720" applyFont="1" applyBorder="1" applyAlignment="1">
      <alignment horizontal="center" vertical="center" wrapText="1"/>
    </xf>
    <xf numFmtId="0" fontId="3" fillId="0" borderId="30" xfId="720" applyFont="1" applyBorder="1" applyAlignment="1">
      <alignment horizontal="center" vertical="center" wrapText="1"/>
    </xf>
    <xf numFmtId="0" fontId="3" fillId="0" borderId="31" xfId="720" applyFont="1" applyBorder="1" applyAlignment="1">
      <alignment horizontal="center" vertical="center" wrapText="1"/>
    </xf>
    <xf numFmtId="0" fontId="3" fillId="0" borderId="34" xfId="720" applyFont="1" applyBorder="1" applyAlignment="1">
      <alignment horizontal="center" vertical="center" wrapText="1"/>
    </xf>
    <xf numFmtId="0" fontId="6" fillId="0" borderId="19" xfId="720" applyFont="1" applyBorder="1" applyAlignment="1">
      <alignment vertical="center" wrapText="1"/>
    </xf>
    <xf numFmtId="3" fontId="6" fillId="0" borderId="18" xfId="720" applyNumberFormat="1" applyFont="1" applyBorder="1" applyAlignment="1">
      <alignment horizontal="center" vertical="center" wrapText="1"/>
    </xf>
    <xf numFmtId="3" fontId="6" fillId="0" borderId="16" xfId="720" applyNumberFormat="1" applyFont="1" applyBorder="1" applyAlignment="1">
      <alignment horizontal="center" vertical="center" wrapText="1"/>
    </xf>
    <xf numFmtId="3" fontId="6" fillId="0" borderId="85" xfId="720" applyNumberFormat="1" applyFont="1" applyBorder="1" applyAlignment="1">
      <alignment horizontal="center" vertical="center" wrapText="1"/>
    </xf>
    <xf numFmtId="3" fontId="6" fillId="0" borderId="62" xfId="720" applyNumberFormat="1" applyFont="1" applyBorder="1" applyAlignment="1">
      <alignment horizontal="center" vertical="center" wrapText="1"/>
    </xf>
    <xf numFmtId="3" fontId="6" fillId="0" borderId="17" xfId="720" applyNumberFormat="1" applyFont="1" applyBorder="1" applyAlignment="1">
      <alignment horizontal="center" vertical="center" wrapText="1"/>
    </xf>
    <xf numFmtId="0" fontId="6" fillId="0" borderId="26" xfId="720" applyFont="1" applyBorder="1" applyAlignment="1">
      <alignment vertical="center" wrapText="1"/>
    </xf>
    <xf numFmtId="3" fontId="6" fillId="0" borderId="25" xfId="720" applyNumberFormat="1" applyFont="1" applyBorder="1" applyAlignment="1">
      <alignment horizontal="center" vertical="center" wrapText="1"/>
    </xf>
    <xf numFmtId="3" fontId="6" fillId="0" borderId="23" xfId="720" applyNumberFormat="1" applyFont="1" applyBorder="1" applyAlignment="1">
      <alignment horizontal="center" vertical="center" wrapText="1"/>
    </xf>
    <xf numFmtId="3" fontId="6" fillId="0" borderId="54" xfId="720" applyNumberFormat="1" applyFont="1" applyBorder="1" applyAlignment="1">
      <alignment horizontal="center" vertical="center" wrapText="1"/>
    </xf>
    <xf numFmtId="3" fontId="6" fillId="0" borderId="53" xfId="720" applyNumberFormat="1" applyFont="1" applyBorder="1" applyAlignment="1">
      <alignment horizontal="center" vertical="center" wrapText="1"/>
    </xf>
    <xf numFmtId="3" fontId="6" fillId="0" borderId="24" xfId="720" applyNumberFormat="1" applyFont="1" applyBorder="1" applyAlignment="1">
      <alignment horizontal="center" vertical="center" wrapText="1"/>
    </xf>
    <xf numFmtId="0" fontId="6" fillId="0" borderId="48" xfId="720" applyFont="1" applyBorder="1" applyAlignment="1">
      <alignment vertical="center" wrapText="1"/>
    </xf>
    <xf numFmtId="3" fontId="6" fillId="0" borderId="45" xfId="720" applyNumberFormat="1" applyFont="1" applyBorder="1" applyAlignment="1">
      <alignment horizontal="center" vertical="center" wrapText="1"/>
    </xf>
    <xf numFmtId="3" fontId="6" fillId="0" borderId="46" xfId="720" applyNumberFormat="1" applyFont="1" applyBorder="1" applyAlignment="1">
      <alignment horizontal="center" vertical="center" wrapText="1"/>
    </xf>
    <xf numFmtId="3" fontId="6" fillId="0" borderId="59" xfId="720" applyNumberFormat="1" applyFont="1" applyBorder="1" applyAlignment="1">
      <alignment horizontal="center" vertical="center" wrapText="1"/>
    </xf>
    <xf numFmtId="3" fontId="6" fillId="0" borderId="58" xfId="720" applyNumberFormat="1" applyFont="1" applyBorder="1" applyAlignment="1">
      <alignment horizontal="center" vertical="center" wrapText="1"/>
    </xf>
    <xf numFmtId="3" fontId="6" fillId="0" borderId="47" xfId="720" applyNumberFormat="1" applyFont="1" applyBorder="1" applyAlignment="1">
      <alignment horizontal="center" vertical="center" wrapText="1"/>
    </xf>
    <xf numFmtId="3" fontId="6" fillId="0" borderId="27" xfId="720" applyNumberFormat="1" applyFont="1" applyBorder="1" applyAlignment="1">
      <alignment horizontal="center" vertical="center" wrapText="1"/>
    </xf>
    <xf numFmtId="3" fontId="6" fillId="0" borderId="30" xfId="720" applyNumberFormat="1" applyFont="1" applyBorder="1" applyAlignment="1">
      <alignment horizontal="center" vertical="center" wrapText="1"/>
    </xf>
    <xf numFmtId="3" fontId="6" fillId="0" borderId="28" xfId="720" applyNumberFormat="1" applyFont="1" applyBorder="1" applyAlignment="1">
      <alignment horizontal="center" vertical="center" wrapText="1"/>
    </xf>
    <xf numFmtId="3" fontId="6" fillId="0" borderId="29" xfId="720" applyNumberFormat="1" applyFont="1" applyBorder="1" applyAlignment="1">
      <alignment horizontal="center" vertical="center" wrapText="1"/>
    </xf>
    <xf numFmtId="0" fontId="3" fillId="0" borderId="57" xfId="720" applyFont="1" applyBorder="1" applyAlignment="1">
      <alignment vertical="center" wrapText="1"/>
    </xf>
    <xf numFmtId="0" fontId="3" fillId="0" borderId="33" xfId="720" applyFont="1" applyBorder="1" applyAlignment="1">
      <alignment vertical="center" wrapText="1"/>
    </xf>
    <xf numFmtId="3" fontId="6" fillId="0" borderId="0" xfId="720" applyNumberFormat="1" applyFont="1"/>
    <xf numFmtId="181" fontId="6" fillId="0" borderId="0" xfId="720" applyNumberFormat="1" applyFont="1"/>
    <xf numFmtId="0" fontId="95" fillId="0" borderId="0" xfId="735" applyFont="1" applyAlignment="1">
      <alignment vertical="center" wrapText="1"/>
    </xf>
    <xf numFmtId="0" fontId="95" fillId="0" borderId="0" xfId="735" applyFont="1" applyAlignment="1">
      <alignment wrapText="1"/>
    </xf>
    <xf numFmtId="0" fontId="96" fillId="0" borderId="0" xfId="735" applyFont="1" applyAlignment="1">
      <alignment horizontal="center" vertical="center" wrapText="1"/>
    </xf>
    <xf numFmtId="0" fontId="6" fillId="0" borderId="1" xfId="735" applyFont="1" applyBorder="1" applyAlignment="1">
      <alignment wrapText="1"/>
    </xf>
    <xf numFmtId="0" fontId="3" fillId="0" borderId="4" xfId="722" applyFont="1" applyFill="1" applyBorder="1" applyAlignment="1">
      <alignment horizontal="center" vertical="center" wrapText="1"/>
    </xf>
    <xf numFmtId="0" fontId="3" fillId="0" borderId="9" xfId="722" applyFont="1" applyFill="1" applyBorder="1" applyAlignment="1">
      <alignment horizontal="center" vertical="center" wrapText="1"/>
    </xf>
    <xf numFmtId="0" fontId="3" fillId="0" borderId="6" xfId="722" applyFont="1" applyFill="1" applyBorder="1" applyAlignment="1">
      <alignment horizontal="center" vertical="center" wrapText="1"/>
    </xf>
    <xf numFmtId="0" fontId="3" fillId="0" borderId="12" xfId="722" applyFont="1" applyFill="1" applyBorder="1" applyAlignment="1">
      <alignment horizontal="center" vertical="center" wrapText="1"/>
    </xf>
    <xf numFmtId="0" fontId="97" fillId="2" borderId="61" xfId="722" applyFont="1" applyFill="1" applyBorder="1" applyAlignment="1">
      <alignment horizontal="center" vertical="center" wrapText="1"/>
    </xf>
    <xf numFmtId="49" fontId="6" fillId="0" borderId="26" xfId="722" applyNumberFormat="1" applyFont="1" applyBorder="1" applyAlignment="1">
      <alignment horizontal="center" vertical="center" wrapText="1"/>
    </xf>
    <xf numFmtId="0" fontId="6" fillId="0" borderId="22" xfId="722" applyFont="1" applyBorder="1" applyAlignment="1">
      <alignment vertical="center" wrapText="1"/>
    </xf>
    <xf numFmtId="3" fontId="6" fillId="0" borderId="20" xfId="722" applyNumberFormat="1" applyFont="1" applyBorder="1" applyAlignment="1">
      <alignment horizontal="center" vertical="center" wrapText="1"/>
    </xf>
    <xf numFmtId="3" fontId="6" fillId="0" borderId="23" xfId="722" applyNumberFormat="1" applyFont="1" applyBorder="1" applyAlignment="1">
      <alignment horizontal="center" vertical="center" wrapText="1"/>
    </xf>
    <xf numFmtId="3" fontId="6" fillId="0" borderId="22" xfId="722" applyNumberFormat="1" applyFont="1" applyBorder="1" applyAlignment="1">
      <alignment horizontal="center" vertical="center" wrapText="1"/>
    </xf>
    <xf numFmtId="3" fontId="6" fillId="0" borderId="26" xfId="722" applyNumberFormat="1" applyFont="1" applyBorder="1" applyAlignment="1">
      <alignment horizontal="center" vertical="center" wrapText="1"/>
    </xf>
    <xf numFmtId="3" fontId="95" fillId="0" borderId="0" xfId="735" applyNumberFormat="1" applyFont="1" applyAlignment="1">
      <alignment wrapText="1"/>
    </xf>
    <xf numFmtId="49" fontId="6" fillId="0" borderId="26" xfId="722" applyNumberFormat="1" applyFont="1" applyFill="1" applyBorder="1" applyAlignment="1">
      <alignment horizontal="center" vertical="center" wrapText="1"/>
    </xf>
    <xf numFmtId="0" fontId="6" fillId="0" borderId="22" xfId="722" applyFont="1" applyFill="1" applyBorder="1" applyAlignment="1">
      <alignment vertical="center" wrapText="1"/>
    </xf>
    <xf numFmtId="3" fontId="6" fillId="0" borderId="20" xfId="722" applyNumberFormat="1" applyFont="1" applyFill="1" applyBorder="1" applyAlignment="1">
      <alignment horizontal="center" vertical="center" wrapText="1"/>
    </xf>
    <xf numFmtId="3" fontId="6" fillId="0" borderId="23" xfId="722" applyNumberFormat="1" applyFont="1" applyFill="1" applyBorder="1" applyAlignment="1">
      <alignment horizontal="center" vertical="center" wrapText="1"/>
    </xf>
    <xf numFmtId="3" fontId="6" fillId="0" borderId="22" xfId="722" applyNumberFormat="1" applyFont="1" applyFill="1" applyBorder="1" applyAlignment="1">
      <alignment horizontal="center" vertical="center" wrapText="1"/>
    </xf>
    <xf numFmtId="3" fontId="6" fillId="0" borderId="26" xfId="722" applyNumberFormat="1" applyFont="1" applyFill="1" applyBorder="1" applyAlignment="1">
      <alignment horizontal="center" vertical="center" wrapText="1"/>
    </xf>
    <xf numFmtId="49" fontId="6" fillId="0" borderId="48" xfId="722" applyNumberFormat="1" applyFont="1" applyFill="1" applyBorder="1" applyAlignment="1">
      <alignment horizontal="center" vertical="center" wrapText="1"/>
    </xf>
    <xf numFmtId="0" fontId="6" fillId="0" borderId="44" xfId="722" applyFont="1" applyFill="1" applyBorder="1" applyAlignment="1">
      <alignment vertical="center" wrapText="1"/>
    </xf>
    <xf numFmtId="3" fontId="6" fillId="0" borderId="42" xfId="722" applyNumberFormat="1" applyFont="1" applyFill="1" applyBorder="1" applyAlignment="1">
      <alignment horizontal="center" vertical="center" wrapText="1"/>
    </xf>
    <xf numFmtId="3" fontId="6" fillId="0" borderId="46" xfId="722" applyNumberFormat="1" applyFont="1" applyFill="1" applyBorder="1" applyAlignment="1">
      <alignment horizontal="center" vertical="center" wrapText="1"/>
    </xf>
    <xf numFmtId="3" fontId="6" fillId="0" borderId="44" xfId="722" applyNumberFormat="1" applyFont="1" applyFill="1" applyBorder="1" applyAlignment="1">
      <alignment horizontal="center" vertical="center" wrapText="1"/>
    </xf>
    <xf numFmtId="3" fontId="6" fillId="0" borderId="48" xfId="722" applyNumberFormat="1" applyFont="1" applyFill="1" applyBorder="1" applyAlignment="1">
      <alignment horizontal="center" vertical="center" wrapText="1"/>
    </xf>
    <xf numFmtId="49" fontId="3" fillId="0" borderId="12" xfId="722" applyNumberFormat="1" applyFont="1" applyBorder="1" applyAlignment="1">
      <alignment horizontal="center" vertical="center" wrapText="1"/>
    </xf>
    <xf numFmtId="0" fontId="3" fillId="0" borderId="6" xfId="722" applyFont="1" applyBorder="1" applyAlignment="1">
      <alignment vertical="center" wrapText="1"/>
    </xf>
    <xf numFmtId="3" fontId="3" fillId="0" borderId="4" xfId="722" applyNumberFormat="1" applyFont="1" applyFill="1" applyBorder="1" applyAlignment="1">
      <alignment horizontal="center" vertical="center" wrapText="1"/>
    </xf>
    <xf numFmtId="3" fontId="3" fillId="0" borderId="9" xfId="722" applyNumberFormat="1" applyFont="1" applyFill="1" applyBorder="1" applyAlignment="1">
      <alignment horizontal="center" vertical="center" wrapText="1"/>
    </xf>
    <xf numFmtId="3" fontId="3" fillId="0" borderId="6" xfId="722" applyNumberFormat="1" applyFont="1" applyFill="1" applyBorder="1" applyAlignment="1">
      <alignment horizontal="center" vertical="center" wrapText="1"/>
    </xf>
    <xf numFmtId="3" fontId="3" fillId="0" borderId="12" xfId="722" applyNumberFormat="1" applyFont="1" applyFill="1" applyBorder="1" applyAlignment="1">
      <alignment horizontal="center" vertical="center" wrapText="1"/>
    </xf>
    <xf numFmtId="3" fontId="3" fillId="0" borderId="4" xfId="722" applyNumberFormat="1" applyFont="1" applyBorder="1" applyAlignment="1">
      <alignment horizontal="center" vertical="center" wrapText="1"/>
    </xf>
    <xf numFmtId="3" fontId="3" fillId="0" borderId="9" xfId="722" applyNumberFormat="1" applyFont="1" applyBorder="1" applyAlignment="1">
      <alignment horizontal="center" vertical="center" wrapText="1"/>
    </xf>
    <xf numFmtId="3" fontId="3" fillId="0" borderId="6" xfId="722" applyNumberFormat="1" applyFont="1" applyBorder="1" applyAlignment="1">
      <alignment horizontal="center" vertical="center" wrapText="1"/>
    </xf>
    <xf numFmtId="3" fontId="3" fillId="0" borderId="12" xfId="722" applyNumberFormat="1" applyFont="1" applyBorder="1" applyAlignment="1">
      <alignment horizontal="center" vertical="center" wrapText="1"/>
    </xf>
    <xf numFmtId="49" fontId="6" fillId="0" borderId="48" xfId="722" applyNumberFormat="1" applyFont="1" applyBorder="1" applyAlignment="1">
      <alignment horizontal="center" vertical="center" wrapText="1"/>
    </xf>
    <xf numFmtId="0" fontId="6" fillId="0" borderId="44" xfId="722" applyFont="1" applyBorder="1" applyAlignment="1">
      <alignment vertical="center" wrapText="1"/>
    </xf>
    <xf numFmtId="0" fontId="3" fillId="0" borderId="5" xfId="722" applyFont="1" applyBorder="1" applyAlignment="1">
      <alignment vertical="center" wrapText="1"/>
    </xf>
    <xf numFmtId="49" fontId="97" fillId="4" borderId="4" xfId="722" applyNumberFormat="1" applyFont="1" applyFill="1" applyBorder="1" applyAlignment="1">
      <alignment vertical="center" wrapText="1"/>
    </xf>
    <xf numFmtId="49" fontId="97" fillId="4" borderId="4" xfId="722" applyNumberFormat="1" applyFont="1" applyFill="1" applyBorder="1" applyAlignment="1">
      <alignment horizontal="center" vertical="center" wrapText="1"/>
    </xf>
    <xf numFmtId="49" fontId="6" fillId="0" borderId="61" xfId="722" applyNumberFormat="1" applyFont="1" applyFill="1" applyBorder="1" applyAlignment="1">
      <alignment vertical="center" wrapText="1"/>
    </xf>
    <xf numFmtId="49" fontId="6" fillId="0" borderId="21" xfId="722" applyNumberFormat="1" applyFont="1" applyFill="1" applyBorder="1" applyAlignment="1">
      <alignment vertical="center" wrapText="1"/>
    </xf>
    <xf numFmtId="49" fontId="3" fillId="0" borderId="33" xfId="722" applyNumberFormat="1" applyFont="1" applyBorder="1" applyAlignment="1">
      <alignment horizontal="center" vertical="center" wrapText="1"/>
    </xf>
    <xf numFmtId="49" fontId="3" fillId="0" borderId="28" xfId="722" applyNumberFormat="1" applyFont="1" applyFill="1" applyBorder="1" applyAlignment="1">
      <alignment vertical="center" wrapText="1"/>
    </xf>
    <xf numFmtId="49" fontId="3" fillId="0" borderId="57" xfId="722" applyNumberFormat="1" applyFont="1" applyBorder="1" applyAlignment="1">
      <alignment horizontal="center" vertical="center" wrapText="1"/>
    </xf>
    <xf numFmtId="49" fontId="6" fillId="0" borderId="60" xfId="722" applyNumberFormat="1" applyFont="1" applyFill="1" applyBorder="1" applyAlignment="1">
      <alignment vertical="center" wrapText="1"/>
    </xf>
    <xf numFmtId="3" fontId="6" fillId="0" borderId="60" xfId="722" applyNumberFormat="1" applyFont="1" applyFill="1" applyBorder="1" applyAlignment="1">
      <alignment horizontal="center" vertical="center" wrapText="1"/>
    </xf>
    <xf numFmtId="3" fontId="6" fillId="0" borderId="50" xfId="722" applyNumberFormat="1" applyFont="1" applyFill="1" applyBorder="1" applyAlignment="1">
      <alignment horizontal="center" vertical="center" wrapText="1"/>
    </xf>
    <xf numFmtId="3" fontId="6" fillId="0" borderId="56" xfId="722" applyNumberFormat="1" applyFont="1" applyFill="1" applyBorder="1" applyAlignment="1">
      <alignment horizontal="center" vertical="center" wrapText="1"/>
    </xf>
    <xf numFmtId="3" fontId="6" fillId="0" borderId="57" xfId="722" applyNumberFormat="1" applyFont="1" applyFill="1" applyBorder="1" applyAlignment="1">
      <alignment horizontal="center" vertical="center" wrapText="1"/>
    </xf>
    <xf numFmtId="49" fontId="3" fillId="0" borderId="26" xfId="722" applyNumberFormat="1" applyFont="1" applyBorder="1" applyAlignment="1">
      <alignment horizontal="center" vertical="center" wrapText="1"/>
    </xf>
    <xf numFmtId="49" fontId="6" fillId="0" borderId="26" xfId="722" applyNumberFormat="1" applyFont="1" applyFill="1" applyBorder="1" applyAlignment="1">
      <alignment vertical="center" wrapText="1"/>
    </xf>
    <xf numFmtId="49" fontId="6" fillId="0" borderId="33" xfId="722" applyNumberFormat="1" applyFont="1" applyFill="1" applyBorder="1" applyAlignment="1">
      <alignment vertical="center" wrapText="1"/>
    </xf>
    <xf numFmtId="49" fontId="3" fillId="2" borderId="12" xfId="722" applyNumberFormat="1" applyFont="1" applyFill="1" applyBorder="1" applyAlignment="1">
      <alignment horizontal="center" vertical="center" wrapText="1"/>
    </xf>
    <xf numFmtId="0" fontId="3" fillId="2" borderId="6" xfId="722" applyFont="1" applyFill="1" applyBorder="1" applyAlignment="1">
      <alignment vertical="center" wrapText="1"/>
    </xf>
    <xf numFmtId="3" fontId="3" fillId="2" borderId="4" xfId="722" applyNumberFormat="1" applyFont="1" applyFill="1" applyBorder="1" applyAlignment="1">
      <alignment horizontal="center" vertical="center" wrapText="1"/>
    </xf>
    <xf numFmtId="3" fontId="3" fillId="2" borderId="9" xfId="722" applyNumberFormat="1" applyFont="1" applyFill="1" applyBorder="1" applyAlignment="1">
      <alignment horizontal="center" vertical="center" wrapText="1"/>
    </xf>
    <xf numFmtId="3" fontId="3" fillId="2" borderId="6" xfId="722" applyNumberFormat="1" applyFont="1" applyFill="1" applyBorder="1" applyAlignment="1">
      <alignment horizontal="center" vertical="center" wrapText="1"/>
    </xf>
    <xf numFmtId="3" fontId="3" fillId="2" borderId="12" xfId="722" applyNumberFormat="1" applyFont="1" applyFill="1" applyBorder="1" applyAlignment="1">
      <alignment horizontal="center" vertical="center" wrapText="1"/>
    </xf>
    <xf numFmtId="0" fontId="6" fillId="0" borderId="2" xfId="722" applyFont="1" applyBorder="1" applyAlignment="1">
      <alignment vertical="center" wrapText="1"/>
    </xf>
    <xf numFmtId="0" fontId="6" fillId="0" borderId="0" xfId="722" applyFont="1" applyAlignment="1">
      <alignment vertical="center" wrapText="1"/>
    </xf>
    <xf numFmtId="0" fontId="3" fillId="0" borderId="0" xfId="735" applyFont="1" applyAlignment="1">
      <alignment vertical="center" wrapText="1"/>
    </xf>
    <xf numFmtId="0" fontId="6" fillId="0" borderId="0" xfId="735" applyFont="1" applyAlignment="1">
      <alignment vertical="center" wrapText="1"/>
    </xf>
    <xf numFmtId="0" fontId="3" fillId="0" borderId="0" xfId="735" applyFont="1" applyAlignment="1">
      <alignment horizontal="center" vertical="center" wrapText="1"/>
    </xf>
    <xf numFmtId="0" fontId="6" fillId="0" borderId="1" xfId="735" applyFont="1" applyBorder="1" applyAlignment="1">
      <alignment vertical="center" wrapText="1"/>
    </xf>
    <xf numFmtId="0" fontId="3" fillId="0" borderId="4" xfId="735" applyFont="1" applyFill="1" applyBorder="1" applyAlignment="1">
      <alignment horizontal="center" vertical="center" wrapText="1"/>
    </xf>
    <xf numFmtId="0" fontId="3" fillId="0" borderId="9" xfId="735" applyFont="1" applyFill="1" applyBorder="1" applyAlignment="1">
      <alignment horizontal="center" vertical="center" wrapText="1"/>
    </xf>
    <xf numFmtId="0" fontId="3" fillId="0" borderId="6" xfId="735" applyFont="1" applyFill="1" applyBorder="1" applyAlignment="1">
      <alignment horizontal="center" vertical="center" wrapText="1"/>
    </xf>
    <xf numFmtId="0" fontId="3" fillId="0" borderId="12" xfId="735" applyFont="1" applyFill="1" applyBorder="1" applyAlignment="1">
      <alignment horizontal="center" vertical="center" wrapText="1"/>
    </xf>
    <xf numFmtId="0" fontId="3" fillId="2" borderId="60" xfId="735" applyFont="1" applyFill="1" applyBorder="1" applyAlignment="1">
      <alignment horizontal="center" vertical="center" wrapText="1"/>
    </xf>
    <xf numFmtId="0" fontId="3" fillId="2" borderId="60" xfId="735" applyFont="1" applyFill="1" applyBorder="1" applyAlignment="1">
      <alignment horizontal="left" vertical="center" wrapText="1"/>
    </xf>
    <xf numFmtId="0" fontId="6" fillId="0" borderId="20" xfId="735" applyFont="1" applyBorder="1" applyAlignment="1">
      <alignment horizontal="center" vertical="center" wrapText="1"/>
    </xf>
    <xf numFmtId="0" fontId="6" fillId="0" borderId="20" xfId="735" applyFont="1" applyBorder="1" applyAlignment="1">
      <alignment vertical="center" wrapText="1"/>
    </xf>
    <xf numFmtId="3" fontId="6" fillId="0" borderId="20" xfId="735" applyNumberFormat="1" applyFont="1" applyBorder="1" applyAlignment="1">
      <alignment horizontal="center" vertical="center" wrapText="1"/>
    </xf>
    <xf numFmtId="3" fontId="6" fillId="0" borderId="23" xfId="735" applyNumberFormat="1" applyFont="1" applyBorder="1" applyAlignment="1">
      <alignment horizontal="center" vertical="center" wrapText="1"/>
    </xf>
    <xf numFmtId="3" fontId="6" fillId="0" borderId="22" xfId="735" applyNumberFormat="1" applyFont="1" applyBorder="1" applyAlignment="1">
      <alignment horizontal="center" vertical="center" wrapText="1"/>
    </xf>
    <xf numFmtId="3" fontId="3" fillId="0" borderId="26" xfId="735" applyNumberFormat="1" applyFont="1" applyBorder="1" applyAlignment="1">
      <alignment horizontal="center" vertical="center" wrapText="1"/>
    </xf>
    <xf numFmtId="0" fontId="3" fillId="0" borderId="20" xfId="735" applyFont="1" applyBorder="1" applyAlignment="1">
      <alignment horizontal="center" vertical="center" wrapText="1"/>
    </xf>
    <xf numFmtId="0" fontId="3" fillId="0" borderId="20" xfId="735" applyFont="1" applyBorder="1" applyAlignment="1">
      <alignment vertical="center" wrapText="1"/>
    </xf>
    <xf numFmtId="3" fontId="3" fillId="0" borderId="20" xfId="735" applyNumberFormat="1" applyFont="1" applyBorder="1" applyAlignment="1">
      <alignment horizontal="center" vertical="center" wrapText="1"/>
    </xf>
    <xf numFmtId="3" fontId="3" fillId="0" borderId="23" xfId="735" applyNumberFormat="1" applyFont="1" applyBorder="1" applyAlignment="1">
      <alignment horizontal="center" vertical="center" wrapText="1"/>
    </xf>
    <xf numFmtId="3" fontId="3" fillId="0" borderId="22" xfId="735" applyNumberFormat="1" applyFont="1" applyBorder="1" applyAlignment="1">
      <alignment horizontal="center" vertical="center" wrapText="1"/>
    </xf>
    <xf numFmtId="0" fontId="3" fillId="2" borderId="20" xfId="735" applyFont="1" applyFill="1" applyBorder="1" applyAlignment="1">
      <alignment horizontal="center" vertical="center" wrapText="1"/>
    </xf>
    <xf numFmtId="0" fontId="3" fillId="2" borderId="20" xfId="735" applyFont="1" applyFill="1" applyBorder="1" applyAlignment="1">
      <alignment horizontal="left" vertical="center" wrapText="1"/>
    </xf>
    <xf numFmtId="0" fontId="6" fillId="0" borderId="26" xfId="735" applyFont="1" applyBorder="1" applyAlignment="1">
      <alignment vertical="center" wrapText="1"/>
    </xf>
    <xf numFmtId="0" fontId="3" fillId="0" borderId="26" xfId="735" applyFont="1" applyBorder="1" applyAlignment="1">
      <alignment vertical="center" wrapText="1"/>
    </xf>
    <xf numFmtId="3" fontId="3" fillId="0" borderId="21" xfId="735" applyNumberFormat="1" applyFont="1" applyBorder="1" applyAlignment="1">
      <alignment horizontal="center" vertical="center" wrapText="1"/>
    </xf>
    <xf numFmtId="0" fontId="3" fillId="2" borderId="26" xfId="735" applyFont="1" applyFill="1" applyBorder="1" applyAlignment="1">
      <alignment horizontal="left" vertical="center" wrapText="1"/>
    </xf>
    <xf numFmtId="3" fontId="3" fillId="2" borderId="20" xfId="735" applyNumberFormat="1" applyFont="1" applyFill="1" applyBorder="1" applyAlignment="1">
      <alignment horizontal="center" vertical="center" wrapText="1"/>
    </xf>
    <xf numFmtId="3" fontId="3" fillId="2" borderId="23" xfId="735" applyNumberFormat="1" applyFont="1" applyFill="1" applyBorder="1" applyAlignment="1">
      <alignment horizontal="center" vertical="center" wrapText="1"/>
    </xf>
    <xf numFmtId="3" fontId="3" fillId="2" borderId="22" xfId="735" applyNumberFormat="1" applyFont="1" applyFill="1" applyBorder="1" applyAlignment="1">
      <alignment horizontal="center" vertical="center" wrapText="1"/>
    </xf>
    <xf numFmtId="3" fontId="3" fillId="2" borderId="26" xfId="735" applyNumberFormat="1" applyFont="1" applyFill="1" applyBorder="1" applyAlignment="1">
      <alignment horizontal="center" vertical="center" wrapText="1"/>
    </xf>
    <xf numFmtId="0" fontId="3" fillId="2" borderId="27" xfId="735" applyFont="1" applyFill="1" applyBorder="1" applyAlignment="1">
      <alignment horizontal="center" vertical="center" wrapText="1"/>
    </xf>
    <xf numFmtId="0" fontId="3" fillId="2" borderId="33" xfId="735" applyFont="1" applyFill="1" applyBorder="1" applyAlignment="1">
      <alignment vertical="center" wrapText="1"/>
    </xf>
    <xf numFmtId="3" fontId="3" fillId="2" borderId="27" xfId="1024" applyNumberFormat="1" applyFont="1" applyFill="1" applyBorder="1" applyAlignment="1">
      <alignment horizontal="center" vertical="center" wrapText="1"/>
    </xf>
    <xf numFmtId="3" fontId="3" fillId="2" borderId="30" xfId="1024" applyNumberFormat="1" applyFont="1" applyFill="1" applyBorder="1" applyAlignment="1">
      <alignment horizontal="center" vertical="center" wrapText="1"/>
    </xf>
    <xf numFmtId="3" fontId="3" fillId="2" borderId="29" xfId="1024" applyNumberFormat="1" applyFont="1" applyFill="1" applyBorder="1" applyAlignment="1">
      <alignment horizontal="center" vertical="center" wrapText="1"/>
    </xf>
    <xf numFmtId="3" fontId="3" fillId="2" borderId="33" xfId="1024" applyNumberFormat="1" applyFont="1" applyFill="1" applyBorder="1" applyAlignment="1">
      <alignment horizontal="center" vertical="center" wrapText="1"/>
    </xf>
    <xf numFmtId="0" fontId="3" fillId="2" borderId="4" xfId="735" applyFont="1" applyFill="1" applyBorder="1" applyAlignment="1">
      <alignment horizontal="center" vertical="center" wrapText="1"/>
    </xf>
    <xf numFmtId="0" fontId="3" fillId="2" borderId="12" xfId="735" applyFont="1" applyFill="1" applyBorder="1" applyAlignment="1">
      <alignment vertical="center" wrapText="1"/>
    </xf>
    <xf numFmtId="180" fontId="3" fillId="2" borderId="4" xfId="1024" applyNumberFormat="1" applyFont="1" applyFill="1" applyBorder="1" applyAlignment="1">
      <alignment horizontal="center" vertical="center" wrapText="1"/>
    </xf>
    <xf numFmtId="180" fontId="3" fillId="2" borderId="9" xfId="1024" applyNumberFormat="1" applyFont="1" applyFill="1" applyBorder="1" applyAlignment="1">
      <alignment horizontal="center" vertical="center" wrapText="1"/>
    </xf>
    <xf numFmtId="180" fontId="3" fillId="2" borderId="5" xfId="1024" applyNumberFormat="1" applyFont="1" applyFill="1" applyBorder="1" applyAlignment="1">
      <alignment horizontal="center" vertical="center" wrapText="1"/>
    </xf>
    <xf numFmtId="180" fontId="3" fillId="2" borderId="12" xfId="1024" applyNumberFormat="1" applyFont="1" applyFill="1" applyBorder="1" applyAlignment="1">
      <alignment horizontal="center" vertical="center" wrapText="1"/>
    </xf>
    <xf numFmtId="0" fontId="6" fillId="0" borderId="2" xfId="735" applyFont="1" applyBorder="1" applyAlignment="1">
      <alignment vertical="center" wrapText="1"/>
    </xf>
    <xf numFmtId="180" fontId="6" fillId="0" borderId="0" xfId="1024" applyNumberFormat="1" applyFont="1" applyAlignment="1">
      <alignment vertical="center" wrapText="1"/>
    </xf>
    <xf numFmtId="179" fontId="6" fillId="0" borderId="0" xfId="1025" applyNumberFormat="1" applyFont="1" applyAlignment="1">
      <alignment vertical="center" wrapText="1"/>
    </xf>
    <xf numFmtId="0" fontId="43" fillId="0" borderId="0" xfId="770"/>
    <xf numFmtId="0" fontId="6" fillId="0" borderId="0" xfId="770" applyFont="1" applyFill="1" applyAlignment="1">
      <alignment wrapText="1"/>
    </xf>
    <xf numFmtId="0" fontId="6" fillId="4" borderId="23" xfId="706" applyFont="1" applyFill="1" applyBorder="1" applyAlignment="1">
      <alignment wrapText="1"/>
    </xf>
    <xf numFmtId="0" fontId="3" fillId="4" borderId="23" xfId="706" applyFont="1" applyFill="1" applyBorder="1" applyAlignment="1">
      <alignment horizontal="center" vertical="center" wrapText="1"/>
    </xf>
    <xf numFmtId="0" fontId="6" fillId="0" borderId="23" xfId="770" applyFont="1" applyBorder="1" applyAlignment="1">
      <alignment horizontal="center" vertical="center" wrapText="1"/>
    </xf>
    <xf numFmtId="0" fontId="6" fillId="0" borderId="23" xfId="770" applyFont="1" applyBorder="1" applyAlignment="1">
      <alignment horizontal="left" vertical="center" wrapText="1"/>
    </xf>
    <xf numFmtId="0" fontId="6" fillId="0" borderId="23" xfId="770" applyFont="1" applyBorder="1" applyAlignment="1">
      <alignment wrapText="1"/>
    </xf>
    <xf numFmtId="0" fontId="6" fillId="0" borderId="0" xfId="770" applyFont="1" applyAlignment="1">
      <alignment wrapText="1"/>
    </xf>
    <xf numFmtId="0" fontId="6" fillId="0" borderId="0" xfId="770" applyFont="1" applyBorder="1" applyAlignment="1">
      <alignment horizontal="left" vertical="center" wrapText="1"/>
    </xf>
    <xf numFmtId="0" fontId="6" fillId="0" borderId="0" xfId="770" applyFont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958" applyFont="1" applyBorder="1" applyAlignment="1">
      <alignment horizontal="center"/>
    </xf>
    <xf numFmtId="0" fontId="3" fillId="0" borderId="0" xfId="734" applyFont="1"/>
    <xf numFmtId="0" fontId="87" fillId="0" borderId="0" xfId="706" applyFont="1" applyBorder="1"/>
    <xf numFmtId="180" fontId="82" fillId="4" borderId="88" xfId="722" applyNumberFormat="1" applyFont="1" applyFill="1" applyBorder="1" applyAlignment="1">
      <alignment horizontal="center" vertical="center" wrapText="1"/>
    </xf>
    <xf numFmtId="180" fontId="82" fillId="4" borderId="54" xfId="722" applyNumberFormat="1" applyFont="1" applyFill="1" applyBorder="1" applyAlignment="1">
      <alignment horizontal="center" vertical="center" wrapText="1"/>
    </xf>
    <xf numFmtId="180" fontId="82" fillId="4" borderId="55" xfId="722" applyNumberFormat="1" applyFont="1" applyFill="1" applyBorder="1" applyAlignment="1">
      <alignment horizontal="center" vertical="center" wrapText="1"/>
    </xf>
    <xf numFmtId="0" fontId="82" fillId="4" borderId="88" xfId="722" applyFont="1" applyFill="1" applyBorder="1" applyAlignment="1">
      <alignment horizontal="center" vertical="center" wrapText="1"/>
    </xf>
    <xf numFmtId="0" fontId="3" fillId="0" borderId="0" xfId="735" applyFont="1" applyAlignment="1">
      <alignment horizontal="right" vertical="center" wrapText="1"/>
    </xf>
    <xf numFmtId="3" fontId="6" fillId="5" borderId="44" xfId="1" applyNumberFormat="1" applyFont="1" applyFill="1" applyBorder="1" applyAlignment="1">
      <alignment horizontal="center" vertical="center" wrapText="1"/>
    </xf>
    <xf numFmtId="3" fontId="8" fillId="5" borderId="15" xfId="1" applyNumberFormat="1" applyFont="1" applyFill="1" applyBorder="1" applyAlignment="1">
      <alignment horizontal="left" vertical="center" wrapText="1"/>
    </xf>
    <xf numFmtId="3" fontId="8" fillId="5" borderId="44" xfId="1" applyNumberFormat="1" applyFont="1" applyFill="1" applyBorder="1" applyAlignment="1">
      <alignment horizontal="left" vertical="center" wrapText="1"/>
    </xf>
    <xf numFmtId="3" fontId="8" fillId="5" borderId="22" xfId="1" applyNumberFormat="1" applyFont="1" applyFill="1" applyBorder="1" applyAlignment="1">
      <alignment horizontal="left" vertical="center" wrapText="1"/>
    </xf>
    <xf numFmtId="3" fontId="6" fillId="5" borderId="56" xfId="1" applyNumberFormat="1" applyFont="1" applyFill="1" applyBorder="1" applyAlignment="1">
      <alignment horizontal="center" vertical="center" wrapText="1"/>
    </xf>
    <xf numFmtId="3" fontId="6" fillId="5" borderId="22" xfId="1" applyNumberFormat="1" applyFont="1" applyFill="1" applyBorder="1" applyAlignment="1">
      <alignment horizontal="center" vertical="center" wrapText="1"/>
    </xf>
    <xf numFmtId="3" fontId="5" fillId="5" borderId="6" xfId="1" applyNumberFormat="1" applyFont="1" applyFill="1" applyBorder="1" applyAlignment="1">
      <alignment horizontal="center" vertical="center" wrapText="1"/>
    </xf>
    <xf numFmtId="3" fontId="3" fillId="5" borderId="15" xfId="1" applyNumberFormat="1" applyFont="1" applyFill="1" applyBorder="1" applyAlignment="1">
      <alignment horizontal="center"/>
    </xf>
    <xf numFmtId="3" fontId="5" fillId="5" borderId="65" xfId="0" applyNumberFormat="1" applyFont="1" applyFill="1" applyBorder="1" applyAlignment="1">
      <alignment horizontal="center" vertical="center" wrapText="1"/>
    </xf>
    <xf numFmtId="3" fontId="5" fillId="5" borderId="19" xfId="0" applyNumberFormat="1" applyFont="1" applyFill="1" applyBorder="1" applyAlignment="1">
      <alignment horizontal="center" vertical="center" wrapText="1"/>
    </xf>
    <xf numFmtId="3" fontId="5" fillId="5" borderId="26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3" fontId="3" fillId="5" borderId="15" xfId="748" applyNumberFormat="1" applyFont="1" applyFill="1" applyBorder="1" applyAlignment="1">
      <alignment horizontal="center" vertical="center"/>
    </xf>
    <xf numFmtId="3" fontId="3" fillId="5" borderId="22" xfId="748" applyNumberFormat="1" applyFont="1" applyFill="1" applyBorder="1" applyAlignment="1">
      <alignment horizontal="center" vertical="center"/>
    </xf>
    <xf numFmtId="3" fontId="3" fillId="5" borderId="22" xfId="958" applyNumberFormat="1" applyFont="1" applyFill="1" applyBorder="1" applyAlignment="1">
      <alignment horizontal="center" vertical="center"/>
    </xf>
    <xf numFmtId="3" fontId="3" fillId="5" borderId="22" xfId="748" applyNumberFormat="1" applyFont="1" applyFill="1" applyBorder="1" applyAlignment="1">
      <alignment horizontal="center" vertical="center" wrapText="1"/>
    </xf>
    <xf numFmtId="3" fontId="3" fillId="5" borderId="29" xfId="748" applyNumberFormat="1" applyFont="1" applyFill="1" applyBorder="1" applyAlignment="1">
      <alignment horizontal="center" vertical="center" wrapText="1"/>
    </xf>
    <xf numFmtId="3" fontId="3" fillId="5" borderId="44" xfId="748" applyNumberFormat="1" applyFont="1" applyFill="1" applyBorder="1" applyAlignment="1">
      <alignment horizontal="center" vertical="center"/>
    </xf>
    <xf numFmtId="3" fontId="3" fillId="5" borderId="15" xfId="748" applyNumberFormat="1" applyFont="1" applyFill="1" applyBorder="1" applyAlignment="1">
      <alignment horizontal="center" vertical="center" wrapText="1"/>
    </xf>
    <xf numFmtId="3" fontId="3" fillId="5" borderId="29" xfId="748" applyNumberFormat="1" applyFont="1" applyFill="1" applyBorder="1" applyAlignment="1">
      <alignment horizontal="center" vertical="center"/>
    </xf>
    <xf numFmtId="3" fontId="3" fillId="5" borderId="15" xfId="958" applyNumberFormat="1" applyFont="1" applyFill="1" applyBorder="1" applyAlignment="1">
      <alignment horizontal="center" vertical="center" wrapText="1"/>
    </xf>
    <xf numFmtId="3" fontId="3" fillId="5" borderId="22" xfId="958" applyNumberFormat="1" applyFont="1" applyFill="1" applyBorder="1" applyAlignment="1">
      <alignment horizontal="center" vertical="center" wrapText="1"/>
    </xf>
    <xf numFmtId="3" fontId="3" fillId="5" borderId="44" xfId="958" applyNumberFormat="1" applyFont="1" applyFill="1" applyBorder="1" applyAlignment="1">
      <alignment horizontal="center" vertical="center" wrapText="1"/>
    </xf>
    <xf numFmtId="3" fontId="3" fillId="5" borderId="44" xfId="748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21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21" xfId="1" applyFont="1" applyBorder="1" applyAlignment="1">
      <alignment horizontal="left" vertical="center" wrapText="1"/>
    </xf>
    <xf numFmtId="0" fontId="8" fillId="0" borderId="22" xfId="1" applyFont="1" applyBorder="1" applyAlignment="1">
      <alignment horizontal="left" vertical="center" wrapText="1"/>
    </xf>
    <xf numFmtId="0" fontId="8" fillId="0" borderId="54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85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5" fillId="2" borderId="6" xfId="958" applyFont="1" applyFill="1" applyBorder="1" applyAlignment="1">
      <alignment horizontal="center" vertical="center" wrapText="1"/>
    </xf>
    <xf numFmtId="0" fontId="6" fillId="0" borderId="54" xfId="958" applyFont="1" applyBorder="1" applyAlignment="1">
      <alignment horizontal="left" vertical="center"/>
    </xf>
    <xf numFmtId="0" fontId="3" fillId="0" borderId="0" xfId="735" applyFont="1" applyAlignment="1">
      <alignment horizontal="right" vertical="center" wrapText="1"/>
    </xf>
    <xf numFmtId="0" fontId="3" fillId="4" borderId="67" xfId="958" applyFont="1" applyFill="1" applyBorder="1" applyAlignment="1">
      <alignment horizontal="left" vertical="center"/>
    </xf>
    <xf numFmtId="0" fontId="5" fillId="2" borderId="8" xfId="958" applyFont="1" applyFill="1" applyBorder="1" applyAlignment="1">
      <alignment horizontal="center" vertical="center" wrapText="1"/>
    </xf>
    <xf numFmtId="3" fontId="3" fillId="4" borderId="8" xfId="748" applyNumberFormat="1" applyFont="1" applyFill="1" applyBorder="1" applyAlignment="1">
      <alignment horizontal="center" vertical="center"/>
    </xf>
    <xf numFmtId="3" fontId="6" fillId="0" borderId="62" xfId="748" applyNumberFormat="1" applyFont="1" applyBorder="1" applyAlignment="1">
      <alignment horizontal="center" vertical="center"/>
    </xf>
    <xf numFmtId="3" fontId="6" fillId="0" borderId="53" xfId="748" applyNumberFormat="1" applyFont="1" applyBorder="1" applyAlignment="1">
      <alignment horizontal="center" vertical="center"/>
    </xf>
    <xf numFmtId="3" fontId="6" fillId="0" borderId="53" xfId="958" applyNumberFormat="1" applyFont="1" applyBorder="1" applyAlignment="1">
      <alignment horizontal="center" vertical="center"/>
    </xf>
    <xf numFmtId="3" fontId="6" fillId="0" borderId="53" xfId="748" applyNumberFormat="1" applyFont="1" applyBorder="1" applyAlignment="1">
      <alignment horizontal="center" vertical="center" wrapText="1"/>
    </xf>
    <xf numFmtId="3" fontId="6" fillId="0" borderId="53" xfId="748" applyNumberFormat="1" applyFont="1" applyFill="1" applyBorder="1" applyAlignment="1">
      <alignment horizontal="center" vertical="center" wrapText="1"/>
    </xf>
    <xf numFmtId="3" fontId="6" fillId="0" borderId="53" xfId="748" applyNumberFormat="1" applyFont="1" applyFill="1" applyBorder="1" applyAlignment="1">
      <alignment horizontal="center" vertical="center"/>
    </xf>
    <xf numFmtId="3" fontId="6" fillId="0" borderId="34" xfId="748" applyNumberFormat="1" applyFont="1" applyFill="1" applyBorder="1" applyAlignment="1">
      <alignment horizontal="center" vertical="center" wrapText="1"/>
    </xf>
    <xf numFmtId="3" fontId="6" fillId="0" borderId="58" xfId="748" applyNumberFormat="1" applyFont="1" applyBorder="1" applyAlignment="1">
      <alignment horizontal="center" vertical="center"/>
    </xf>
    <xf numFmtId="3" fontId="6" fillId="0" borderId="62" xfId="748" applyNumberFormat="1" applyFont="1" applyFill="1" applyBorder="1" applyAlignment="1">
      <alignment horizontal="center" vertical="center" wrapText="1"/>
    </xf>
    <xf numFmtId="3" fontId="3" fillId="4" borderId="64" xfId="958" applyNumberFormat="1" applyFont="1" applyFill="1" applyBorder="1" applyAlignment="1">
      <alignment horizontal="center" vertical="center"/>
    </xf>
    <xf numFmtId="3" fontId="6" fillId="0" borderId="13" xfId="748" applyNumberFormat="1" applyFont="1" applyBorder="1" applyAlignment="1">
      <alignment horizontal="center" vertical="center"/>
    </xf>
    <xf numFmtId="3" fontId="6" fillId="0" borderId="34" xfId="748" applyNumberFormat="1" applyFont="1" applyBorder="1" applyAlignment="1">
      <alignment horizontal="center" vertical="center"/>
    </xf>
    <xf numFmtId="3" fontId="3" fillId="4" borderId="64" xfId="748" applyNumberFormat="1" applyFont="1" applyFill="1" applyBorder="1" applyAlignment="1">
      <alignment horizontal="center" vertical="center"/>
    </xf>
    <xf numFmtId="3" fontId="6" fillId="0" borderId="62" xfId="748" applyNumberFormat="1" applyFont="1" applyBorder="1" applyAlignment="1">
      <alignment horizontal="center" vertical="center" wrapText="1"/>
    </xf>
    <xf numFmtId="3" fontId="6" fillId="0" borderId="34" xfId="748" applyNumberFormat="1" applyFont="1" applyBorder="1" applyAlignment="1">
      <alignment horizontal="center" vertical="center" wrapText="1"/>
    </xf>
    <xf numFmtId="3" fontId="3" fillId="4" borderId="8" xfId="748" applyNumberFormat="1" applyFont="1" applyFill="1" applyBorder="1" applyAlignment="1">
      <alignment horizontal="center" vertical="center" wrapText="1"/>
    </xf>
    <xf numFmtId="3" fontId="6" fillId="0" borderId="13" xfId="958" applyNumberFormat="1" applyFont="1" applyBorder="1" applyAlignment="1">
      <alignment horizontal="center" vertical="center" wrapText="1"/>
    </xf>
    <xf numFmtId="3" fontId="6" fillId="0" borderId="20" xfId="958" applyNumberFormat="1" applyFont="1" applyBorder="1" applyAlignment="1">
      <alignment horizontal="center" vertical="center"/>
    </xf>
    <xf numFmtId="3" fontId="6" fillId="0" borderId="20" xfId="958" applyNumberFormat="1" applyFont="1" applyBorder="1" applyAlignment="1">
      <alignment horizontal="center" vertical="center" wrapText="1"/>
    </xf>
    <xf numFmtId="3" fontId="6" fillId="0" borderId="53" xfId="958" applyNumberFormat="1" applyFont="1" applyBorder="1" applyAlignment="1">
      <alignment horizontal="center" vertical="center" wrapText="1"/>
    </xf>
    <xf numFmtId="3" fontId="6" fillId="0" borderId="42" xfId="958" applyNumberFormat="1" applyFont="1" applyBorder="1" applyAlignment="1">
      <alignment horizontal="center" vertical="center" wrapText="1"/>
    </xf>
    <xf numFmtId="3" fontId="6" fillId="0" borderId="58" xfId="748" applyNumberFormat="1" applyFont="1" applyFill="1" applyBorder="1" applyAlignment="1">
      <alignment horizontal="center" vertical="center"/>
    </xf>
    <xf numFmtId="3" fontId="6" fillId="0" borderId="58" xfId="748" applyNumberFormat="1" applyFont="1" applyBorder="1" applyAlignment="1">
      <alignment horizontal="center" vertical="center" wrapText="1"/>
    </xf>
    <xf numFmtId="3" fontId="6" fillId="0" borderId="34" xfId="748" applyNumberFormat="1" applyFont="1" applyFill="1" applyBorder="1" applyAlignment="1">
      <alignment horizontal="center" vertical="center"/>
    </xf>
    <xf numFmtId="0" fontId="5" fillId="0" borderId="0" xfId="712" applyFont="1" applyBorder="1" applyAlignment="1">
      <alignment vertical="center"/>
    </xf>
    <xf numFmtId="180" fontId="4" fillId="0" borderId="94" xfId="894" applyNumberFormat="1" applyFont="1" applyBorder="1" applyAlignment="1">
      <alignment vertical="center"/>
    </xf>
    <xf numFmtId="180" fontId="4" fillId="0" borderId="85" xfId="894" applyNumberFormat="1" applyFont="1" applyBorder="1" applyAlignment="1">
      <alignment vertical="center"/>
    </xf>
    <xf numFmtId="180" fontId="4" fillId="0" borderId="94" xfId="894" applyNumberFormat="1" applyFont="1" applyBorder="1"/>
    <xf numFmtId="180" fontId="4" fillId="0" borderId="67" xfId="894" applyNumberFormat="1" applyFont="1" applyBorder="1"/>
    <xf numFmtId="180" fontId="5" fillId="0" borderId="85" xfId="894" applyNumberFormat="1" applyFont="1" applyBorder="1" applyAlignment="1">
      <alignment vertical="center"/>
    </xf>
    <xf numFmtId="180" fontId="4" fillId="0" borderId="94" xfId="894" applyNumberFormat="1" applyFont="1" applyFill="1" applyBorder="1" applyAlignment="1">
      <alignment vertical="center"/>
    </xf>
    <xf numFmtId="180" fontId="4" fillId="0" borderId="85" xfId="894" applyNumberFormat="1" applyFont="1" applyFill="1" applyBorder="1" applyAlignment="1">
      <alignment vertical="center"/>
    </xf>
    <xf numFmtId="180" fontId="5" fillId="0" borderId="85" xfId="894" applyNumberFormat="1" applyFont="1" applyFill="1" applyBorder="1" applyAlignment="1">
      <alignment vertical="center"/>
    </xf>
    <xf numFmtId="180" fontId="4" fillId="0" borderId="59" xfId="894" applyNumberFormat="1" applyFont="1" applyFill="1" applyBorder="1" applyAlignment="1">
      <alignment vertical="center"/>
    </xf>
    <xf numFmtId="180" fontId="4" fillId="0" borderId="59" xfId="894" applyNumberFormat="1" applyFont="1" applyBorder="1"/>
    <xf numFmtId="14" fontId="3" fillId="0" borderId="31" xfId="770" applyNumberFormat="1" applyFont="1" applyBorder="1" applyAlignment="1">
      <alignment horizontal="center" vertical="center"/>
    </xf>
    <xf numFmtId="9" fontId="0" fillId="0" borderId="17" xfId="1026" applyFont="1" applyBorder="1" applyAlignment="1">
      <alignment horizontal="right"/>
    </xf>
    <xf numFmtId="9" fontId="0" fillId="0" borderId="24" xfId="1026" applyFont="1" applyBorder="1" applyAlignment="1">
      <alignment horizontal="right"/>
    </xf>
    <xf numFmtId="9" fontId="0" fillId="0" borderId="31" xfId="1026" applyFont="1" applyBorder="1" applyAlignment="1">
      <alignment horizontal="right"/>
    </xf>
    <xf numFmtId="0" fontId="6" fillId="0" borderId="13" xfId="770" applyFont="1" applyBorder="1" applyAlignment="1">
      <alignment horizontal="left" wrapText="1"/>
    </xf>
    <xf numFmtId="0" fontId="6" fillId="0" borderId="20" xfId="770" applyFont="1" applyBorder="1" applyAlignment="1">
      <alignment horizontal="left" wrapText="1"/>
    </xf>
    <xf numFmtId="0" fontId="6" fillId="0" borderId="27" xfId="770" applyFont="1" applyBorder="1" applyAlignment="1">
      <alignment horizontal="left" wrapText="1"/>
    </xf>
    <xf numFmtId="14" fontId="3" fillId="0" borderId="32" xfId="770" applyNumberFormat="1" applyFont="1" applyBorder="1" applyAlignment="1">
      <alignment horizontal="center" vertical="center"/>
    </xf>
    <xf numFmtId="9" fontId="0" fillId="0" borderId="18" xfId="1026" applyFont="1" applyBorder="1" applyAlignment="1">
      <alignment horizontal="right"/>
    </xf>
    <xf numFmtId="9" fontId="0" fillId="0" borderId="25" xfId="1026" applyFont="1" applyBorder="1" applyAlignment="1">
      <alignment horizontal="right"/>
    </xf>
    <xf numFmtId="9" fontId="0" fillId="0" borderId="32" xfId="1026" applyFont="1" applyBorder="1" applyAlignment="1">
      <alignment horizontal="right"/>
    </xf>
    <xf numFmtId="14" fontId="3" fillId="0" borderId="34" xfId="770" applyNumberFormat="1" applyFont="1" applyBorder="1" applyAlignment="1">
      <alignment horizontal="center" vertical="center"/>
    </xf>
    <xf numFmtId="9" fontId="0" fillId="0" borderId="62" xfId="1026" applyFont="1" applyBorder="1" applyAlignment="1">
      <alignment horizontal="right"/>
    </xf>
    <xf numFmtId="9" fontId="0" fillId="0" borderId="53" xfId="1026" applyFont="1" applyBorder="1" applyAlignment="1">
      <alignment horizontal="right"/>
    </xf>
    <xf numFmtId="9" fontId="0" fillId="0" borderId="34" xfId="1026" applyFont="1" applyBorder="1" applyAlignment="1">
      <alignment horizontal="right"/>
    </xf>
    <xf numFmtId="14" fontId="3" fillId="0" borderId="55" xfId="770" applyNumberFormat="1" applyFont="1" applyBorder="1" applyAlignment="1">
      <alignment horizontal="center" vertical="center"/>
    </xf>
    <xf numFmtId="9" fontId="0" fillId="0" borderId="85" xfId="1026" applyFont="1" applyBorder="1" applyAlignment="1">
      <alignment horizontal="right"/>
    </xf>
    <xf numFmtId="9" fontId="0" fillId="0" borderId="54" xfId="1026" applyFont="1" applyBorder="1" applyAlignment="1">
      <alignment horizontal="right"/>
    </xf>
    <xf numFmtId="9" fontId="0" fillId="0" borderId="55" xfId="1026" applyFont="1" applyBorder="1" applyAlignment="1">
      <alignment horizontal="right"/>
    </xf>
    <xf numFmtId="0" fontId="6" fillId="0" borderId="19" xfId="734" applyFont="1" applyBorder="1" applyAlignment="1">
      <alignment vertical="center" wrapText="1"/>
    </xf>
    <xf numFmtId="3" fontId="6" fillId="0" borderId="95" xfId="734" applyNumberFormat="1" applyFont="1" applyFill="1" applyBorder="1" applyAlignment="1">
      <alignment horizontal="right" vertical="center" wrapText="1"/>
    </xf>
    <xf numFmtId="3" fontId="6" fillId="0" borderId="0" xfId="734" applyNumberFormat="1" applyFont="1" applyFill="1" applyBorder="1" applyAlignment="1">
      <alignment horizontal="right" vertical="center" wrapText="1"/>
    </xf>
    <xf numFmtId="3" fontId="6" fillId="0" borderId="38" xfId="734" applyNumberFormat="1" applyFont="1" applyFill="1" applyBorder="1" applyAlignment="1">
      <alignment horizontal="right" vertical="center" wrapText="1"/>
    </xf>
    <xf numFmtId="3" fontId="6" fillId="0" borderId="89" xfId="734" applyNumberFormat="1" applyFont="1" applyFill="1" applyBorder="1" applyAlignment="1">
      <alignment horizontal="right" vertical="center" wrapText="1"/>
    </xf>
    <xf numFmtId="3" fontId="6" fillId="0" borderId="37" xfId="734" applyNumberFormat="1" applyFont="1" applyFill="1" applyBorder="1" applyAlignment="1">
      <alignment horizontal="right" vertical="center" wrapText="1"/>
    </xf>
    <xf numFmtId="3" fontId="6" fillId="0" borderId="92" xfId="734" applyNumberFormat="1" applyFont="1" applyFill="1" applyBorder="1" applyAlignment="1">
      <alignment horizontal="right" vertical="center" wrapText="1"/>
    </xf>
    <xf numFmtId="3" fontId="6" fillId="0" borderId="91" xfId="734" applyNumberFormat="1" applyFont="1" applyFill="1" applyBorder="1" applyAlignment="1">
      <alignment horizontal="right" vertical="center" wrapText="1"/>
    </xf>
    <xf numFmtId="3" fontId="6" fillId="0" borderId="26" xfId="734" applyNumberFormat="1" applyFont="1" applyFill="1" applyBorder="1" applyAlignment="1">
      <alignment horizontal="right" vertical="center" wrapText="1"/>
    </xf>
    <xf numFmtId="3" fontId="6" fillId="0" borderId="21" xfId="734" applyNumberFormat="1" applyFont="1" applyFill="1" applyBorder="1" applyAlignment="1">
      <alignment horizontal="right" vertical="center" wrapText="1"/>
    </xf>
    <xf numFmtId="3" fontId="6" fillId="0" borderId="23" xfId="734" applyNumberFormat="1" applyFont="1" applyFill="1" applyBorder="1" applyAlignment="1">
      <alignment horizontal="right" vertical="center" wrapText="1"/>
    </xf>
    <xf numFmtId="3" fontId="6" fillId="0" borderId="53" xfId="734" applyNumberFormat="1" applyFont="1" applyFill="1" applyBorder="1" applyAlignment="1">
      <alignment horizontal="right" vertical="center" wrapText="1"/>
    </xf>
    <xf numFmtId="3" fontId="6" fillId="0" borderId="25" xfId="734" applyNumberFormat="1" applyFont="1" applyFill="1" applyBorder="1" applyAlignment="1">
      <alignment horizontal="right" vertical="center" wrapText="1"/>
    </xf>
    <xf numFmtId="3" fontId="6" fillId="0" borderId="24" xfId="734" applyNumberFormat="1" applyFont="1" applyFill="1" applyBorder="1" applyAlignment="1">
      <alignment horizontal="right" vertical="center" wrapText="1"/>
    </xf>
    <xf numFmtId="3" fontId="6" fillId="0" borderId="22" xfId="734" applyNumberFormat="1" applyFont="1" applyFill="1" applyBorder="1" applyAlignment="1">
      <alignment horizontal="right" vertical="center" wrapText="1"/>
    </xf>
    <xf numFmtId="3" fontId="3" fillId="0" borderId="65" xfId="734" applyNumberFormat="1" applyFont="1" applyFill="1" applyBorder="1" applyAlignment="1">
      <alignment horizontal="right" vertical="center" wrapText="1"/>
    </xf>
    <xf numFmtId="3" fontId="3" fillId="0" borderId="1" xfId="734" applyNumberFormat="1" applyFont="1" applyFill="1" applyBorder="1" applyAlignment="1">
      <alignment horizontal="right" vertical="center" wrapText="1"/>
    </xf>
    <xf numFmtId="3" fontId="3" fillId="0" borderId="35" xfId="734" applyNumberFormat="1" applyFont="1" applyFill="1" applyBorder="1" applyAlignment="1">
      <alignment horizontal="right" vertical="center" wrapText="1"/>
    </xf>
    <xf numFmtId="3" fontId="3" fillId="0" borderId="64" xfId="734" applyNumberFormat="1" applyFont="1" applyFill="1" applyBorder="1" applyAlignment="1">
      <alignment horizontal="right" vertical="center" wrapText="1"/>
    </xf>
    <xf numFmtId="3" fontId="3" fillId="0" borderId="41" xfId="734" applyNumberFormat="1" applyFont="1" applyFill="1" applyBorder="1" applyAlignment="1">
      <alignment horizontal="right" vertical="center" wrapText="1"/>
    </xf>
    <xf numFmtId="3" fontId="3" fillId="0" borderId="36" xfId="734" applyNumberFormat="1" applyFont="1" applyFill="1" applyBorder="1" applyAlignment="1">
      <alignment horizontal="right" vertical="center" wrapText="1"/>
    </xf>
    <xf numFmtId="3" fontId="3" fillId="0" borderId="7" xfId="734" applyNumberFormat="1" applyFont="1" applyFill="1" applyBorder="1" applyAlignment="1">
      <alignment horizontal="right" vertical="center" wrapText="1"/>
    </xf>
    <xf numFmtId="3" fontId="6" fillId="0" borderId="17" xfId="484" applyNumberFormat="1" applyFont="1" applyFill="1" applyBorder="1" applyAlignment="1">
      <alignment horizontal="right" vertical="center" wrapText="1"/>
    </xf>
    <xf numFmtId="3" fontId="6" fillId="0" borderId="83" xfId="484" applyNumberFormat="1" applyFont="1" applyBorder="1" applyAlignment="1">
      <alignment vertical="center" wrapText="1"/>
    </xf>
    <xf numFmtId="3" fontId="6" fillId="0" borderId="3" xfId="484" applyNumberFormat="1" applyFont="1" applyBorder="1" applyAlignment="1">
      <alignment vertical="center" wrapText="1"/>
    </xf>
    <xf numFmtId="3" fontId="6" fillId="0" borderId="2" xfId="484" applyNumberFormat="1" applyFont="1" applyBorder="1" applyAlignment="1">
      <alignment vertical="center" wrapText="1"/>
    </xf>
    <xf numFmtId="180" fontId="6" fillId="0" borderId="23" xfId="886" applyNumberFormat="1" applyFont="1" applyBorder="1" applyAlignment="1">
      <alignment horizontal="right" vertical="center" wrapText="1"/>
    </xf>
    <xf numFmtId="180" fontId="6" fillId="0" borderId="22" xfId="886" applyNumberFormat="1" applyFont="1" applyBorder="1" applyAlignment="1">
      <alignment horizontal="right" vertical="center" wrapText="1"/>
    </xf>
    <xf numFmtId="180" fontId="6" fillId="0" borderId="25" xfId="886" applyNumberFormat="1" applyFont="1" applyBorder="1" applyAlignment="1">
      <alignment horizontal="right" vertical="center" wrapText="1"/>
    </xf>
    <xf numFmtId="179" fontId="4" fillId="0" borderId="0" xfId="484" applyNumberFormat="1" applyFont="1" applyFill="1" applyAlignment="1">
      <alignment wrapText="1"/>
    </xf>
    <xf numFmtId="179" fontId="79" fillId="0" borderId="0" xfId="484" applyNumberFormat="1" applyFont="1"/>
    <xf numFmtId="179" fontId="5" fillId="0" borderId="0" xfId="484" applyNumberFormat="1" applyFont="1" applyFill="1" applyBorder="1" applyAlignment="1">
      <alignment horizontal="center" wrapText="1"/>
    </xf>
    <xf numFmtId="179" fontId="5" fillId="4" borderId="58" xfId="484" applyNumberFormat="1" applyFont="1" applyFill="1" applyBorder="1" applyAlignment="1">
      <alignment horizontal="center" vertical="center" wrapText="1"/>
    </xf>
    <xf numFmtId="179" fontId="5" fillId="4" borderId="46" xfId="484" applyNumberFormat="1" applyFont="1" applyFill="1" applyBorder="1" applyAlignment="1">
      <alignment horizontal="center" vertical="center" wrapText="1"/>
    </xf>
    <xf numFmtId="179" fontId="5" fillId="4" borderId="44" xfId="484" applyNumberFormat="1" applyFont="1" applyFill="1" applyBorder="1" applyAlignment="1">
      <alignment horizontal="center" vertical="center" wrapText="1"/>
    </xf>
    <xf numFmtId="179" fontId="5" fillId="4" borderId="42" xfId="484" applyNumberFormat="1" applyFont="1" applyFill="1" applyBorder="1" applyAlignment="1">
      <alignment horizontal="center" vertical="center" wrapText="1"/>
    </xf>
    <xf numFmtId="179" fontId="5" fillId="4" borderId="43" xfId="484" applyNumberFormat="1" applyFont="1" applyFill="1" applyBorder="1" applyAlignment="1">
      <alignment horizontal="center" vertical="center" wrapText="1"/>
    </xf>
    <xf numFmtId="179" fontId="4" fillId="0" borderId="60" xfId="484" applyNumberFormat="1" applyFont="1" applyBorder="1" applyAlignment="1">
      <alignment vertical="center" wrapText="1"/>
    </xf>
    <xf numFmtId="179" fontId="4" fillId="0" borderId="53" xfId="484" applyNumberFormat="1" applyFont="1" applyBorder="1" applyAlignment="1">
      <alignment wrapText="1"/>
    </xf>
    <xf numFmtId="179" fontId="79" fillId="0" borderId="23" xfId="484" applyNumberFormat="1" applyFont="1" applyFill="1" applyBorder="1"/>
    <xf numFmtId="179" fontId="79" fillId="0" borderId="24" xfId="484" applyNumberFormat="1" applyFont="1" applyFill="1" applyBorder="1"/>
    <xf numFmtId="179" fontId="79" fillId="0" borderId="53" xfId="484" applyNumberFormat="1" applyFont="1" applyFill="1" applyBorder="1"/>
    <xf numFmtId="179" fontId="4" fillId="0" borderId="23" xfId="484" applyNumberFormat="1" applyFont="1" applyBorder="1" applyAlignment="1">
      <alignment wrapText="1"/>
    </xf>
    <xf numFmtId="179" fontId="4" fillId="0" borderId="24" xfId="484" applyNumberFormat="1" applyFont="1" applyBorder="1" applyAlignment="1">
      <alignment wrapText="1"/>
    </xf>
    <xf numFmtId="179" fontId="4" fillId="0" borderId="25" xfId="484" applyNumberFormat="1" applyFont="1" applyBorder="1" applyAlignment="1">
      <alignment wrapText="1"/>
    </xf>
    <xf numFmtId="179" fontId="4" fillId="0" borderId="54" xfId="484" applyNumberFormat="1" applyFont="1" applyBorder="1" applyAlignment="1">
      <alignment wrapText="1"/>
    </xf>
    <xf numFmtId="179" fontId="79" fillId="0" borderId="20" xfId="484" applyNumberFormat="1" applyFont="1" applyFill="1" applyBorder="1"/>
    <xf numFmtId="179" fontId="79" fillId="0" borderId="54" xfId="484" applyNumberFormat="1" applyFont="1" applyFill="1" applyBorder="1"/>
    <xf numFmtId="179" fontId="4" fillId="0" borderId="20" xfId="484" applyNumberFormat="1" applyFont="1" applyBorder="1" applyAlignment="1">
      <alignment vertical="center" wrapText="1"/>
    </xf>
    <xf numFmtId="179" fontId="5" fillId="0" borderId="27" xfId="484" applyNumberFormat="1" applyFont="1" applyBorder="1" applyAlignment="1">
      <alignment vertical="center" wrapText="1"/>
    </xf>
    <xf numFmtId="179" fontId="5" fillId="0" borderId="34" xfId="484" applyNumberFormat="1" applyFont="1" applyBorder="1" applyAlignment="1">
      <alignment wrapText="1"/>
    </xf>
    <xf numFmtId="179" fontId="5" fillId="0" borderId="30" xfId="484" applyNumberFormat="1" applyFont="1" applyBorder="1" applyAlignment="1">
      <alignment wrapText="1"/>
    </xf>
    <xf numFmtId="179" fontId="5" fillId="0" borderId="31" xfId="484" applyNumberFormat="1" applyFont="1" applyBorder="1" applyAlignment="1">
      <alignment wrapText="1"/>
    </xf>
    <xf numFmtId="179" fontId="5" fillId="0" borderId="32" xfId="484" applyNumberFormat="1" applyFont="1" applyBorder="1" applyAlignment="1">
      <alignment wrapText="1"/>
    </xf>
    <xf numFmtId="179" fontId="5" fillId="0" borderId="55" xfId="484" applyNumberFormat="1" applyFont="1" applyBorder="1" applyAlignment="1">
      <alignment wrapText="1"/>
    </xf>
    <xf numFmtId="179" fontId="4" fillId="0" borderId="60" xfId="484" applyNumberFormat="1" applyFont="1" applyFill="1" applyBorder="1" applyAlignment="1">
      <alignment vertical="center" wrapText="1"/>
    </xf>
    <xf numFmtId="179" fontId="4" fillId="0" borderId="49" xfId="484" applyNumberFormat="1" applyFont="1" applyFill="1" applyBorder="1" applyAlignment="1">
      <alignment wrapText="1"/>
    </xf>
    <xf numFmtId="179" fontId="4" fillId="0" borderId="50" xfId="484" applyNumberFormat="1" applyFont="1" applyFill="1" applyBorder="1" applyAlignment="1">
      <alignment wrapText="1"/>
    </xf>
    <xf numFmtId="179" fontId="4" fillId="0" borderId="51" xfId="484" applyNumberFormat="1" applyFont="1" applyFill="1" applyBorder="1" applyAlignment="1">
      <alignment wrapText="1"/>
    </xf>
    <xf numFmtId="179" fontId="79" fillId="0" borderId="49" xfId="484" applyNumberFormat="1" applyFont="1" applyBorder="1"/>
    <xf numFmtId="179" fontId="79" fillId="0" borderId="50" xfId="484" applyNumberFormat="1" applyFont="1" applyBorder="1"/>
    <xf numFmtId="179" fontId="79" fillId="0" borderId="51" xfId="484" applyNumberFormat="1" applyFont="1" applyBorder="1"/>
    <xf numFmtId="179" fontId="79" fillId="0" borderId="49" xfId="484" applyNumberFormat="1" applyFont="1" applyFill="1" applyBorder="1"/>
    <xf numFmtId="179" fontId="79" fillId="0" borderId="50" xfId="484" applyNumberFormat="1" applyFont="1" applyFill="1" applyBorder="1"/>
    <xf numFmtId="179" fontId="79" fillId="0" borderId="51" xfId="484" applyNumberFormat="1" applyFont="1" applyFill="1" applyBorder="1"/>
    <xf numFmtId="179" fontId="79" fillId="0" borderId="52" xfId="484" applyNumberFormat="1" applyFont="1" applyFill="1" applyBorder="1"/>
    <xf numFmtId="179" fontId="79" fillId="0" borderId="88" xfId="484" applyNumberFormat="1" applyFont="1" applyFill="1" applyBorder="1"/>
    <xf numFmtId="179" fontId="79" fillId="0" borderId="0" xfId="484" applyNumberFormat="1" applyFont="1" applyFill="1"/>
    <xf numFmtId="179" fontId="4" fillId="0" borderId="20" xfId="484" applyNumberFormat="1" applyFont="1" applyFill="1" applyBorder="1" applyAlignment="1">
      <alignment vertical="center" wrapText="1"/>
    </xf>
    <xf numFmtId="179" fontId="4" fillId="0" borderId="53" xfId="484" applyNumberFormat="1" applyFont="1" applyFill="1" applyBorder="1" applyAlignment="1">
      <alignment wrapText="1"/>
    </xf>
    <xf numFmtId="179" fontId="4" fillId="0" borderId="23" xfId="484" applyNumberFormat="1" applyFont="1" applyFill="1" applyBorder="1" applyAlignment="1">
      <alignment wrapText="1"/>
    </xf>
    <xf numFmtId="179" fontId="4" fillId="0" borderId="24" xfId="484" applyNumberFormat="1" applyFont="1" applyFill="1" applyBorder="1" applyAlignment="1">
      <alignment wrapText="1"/>
    </xf>
    <xf numFmtId="179" fontId="79" fillId="0" borderId="25" xfId="484" applyNumberFormat="1" applyFont="1" applyFill="1" applyBorder="1"/>
    <xf numFmtId="179" fontId="5" fillId="0" borderId="27" xfId="484" applyNumberFormat="1" applyFont="1" applyFill="1" applyBorder="1" applyAlignment="1">
      <alignment vertical="center" wrapText="1"/>
    </xf>
    <xf numFmtId="179" fontId="5" fillId="0" borderId="34" xfId="484" applyNumberFormat="1" applyFont="1" applyFill="1" applyBorder="1" applyAlignment="1">
      <alignment wrapText="1"/>
    </xf>
    <xf numFmtId="179" fontId="5" fillId="0" borderId="30" xfId="484" applyNumberFormat="1" applyFont="1" applyFill="1" applyBorder="1" applyAlignment="1">
      <alignment wrapText="1"/>
    </xf>
    <xf numFmtId="179" fontId="5" fillId="0" borderId="31" xfId="484" applyNumberFormat="1" applyFont="1" applyFill="1" applyBorder="1" applyAlignment="1">
      <alignment wrapText="1"/>
    </xf>
    <xf numFmtId="179" fontId="5" fillId="0" borderId="32" xfId="484" applyNumberFormat="1" applyFont="1" applyFill="1" applyBorder="1" applyAlignment="1">
      <alignment wrapText="1"/>
    </xf>
    <xf numFmtId="179" fontId="5" fillId="0" borderId="55" xfId="484" applyNumberFormat="1" applyFont="1" applyFill="1" applyBorder="1" applyAlignment="1">
      <alignment wrapText="1"/>
    </xf>
    <xf numFmtId="179" fontId="5" fillId="0" borderId="0" xfId="484" applyNumberFormat="1" applyFont="1" applyFill="1" applyBorder="1" applyAlignment="1">
      <alignment horizontal="center" vertical="center" textRotation="90" wrapText="1"/>
    </xf>
    <xf numFmtId="179" fontId="4" fillId="0" borderId="0" xfId="484" applyNumberFormat="1" applyFont="1" applyFill="1" applyBorder="1" applyAlignment="1">
      <alignment vertical="center" wrapText="1"/>
    </xf>
    <xf numFmtId="179" fontId="4" fillId="0" borderId="0" xfId="484" applyNumberFormat="1" applyFont="1" applyFill="1" applyBorder="1" applyAlignment="1">
      <alignment wrapText="1"/>
    </xf>
    <xf numFmtId="179" fontId="4" fillId="0" borderId="0" xfId="484" applyNumberFormat="1" applyFont="1" applyFill="1" applyBorder="1" applyAlignment="1">
      <alignment horizontal="right" wrapText="1"/>
    </xf>
    <xf numFmtId="179" fontId="82" fillId="0" borderId="0" xfId="484" applyNumberFormat="1" applyFont="1" applyFill="1"/>
    <xf numFmtId="1" fontId="79" fillId="0" borderId="0" xfId="484" applyNumberFormat="1" applyFont="1" applyFill="1"/>
    <xf numFmtId="179" fontId="100" fillId="0" borderId="0" xfId="484" applyNumberFormat="1" applyFont="1" applyFill="1"/>
    <xf numFmtId="14" fontId="3" fillId="0" borderId="4" xfId="706" applyNumberFormat="1" applyFont="1" applyFill="1" applyBorder="1" applyAlignment="1">
      <alignment horizontal="center" vertical="center" wrapText="1"/>
    </xf>
    <xf numFmtId="14" fontId="3" fillId="0" borderId="5" xfId="706" applyNumberFormat="1" applyFont="1" applyFill="1" applyBorder="1" applyAlignment="1">
      <alignment horizontal="center" vertical="center" wrapText="1"/>
    </xf>
    <xf numFmtId="14" fontId="3" fillId="0" borderId="6" xfId="706" applyNumberFormat="1" applyFont="1" applyFill="1" applyBorder="1" applyAlignment="1">
      <alignment horizontal="center" vertical="center" wrapText="1"/>
    </xf>
    <xf numFmtId="180" fontId="6" fillId="0" borderId="0" xfId="1026" applyNumberFormat="1" applyFont="1" applyBorder="1"/>
    <xf numFmtId="180" fontId="6" fillId="0" borderId="0" xfId="1026" applyNumberFormat="1" applyFont="1" applyFill="1" applyAlignment="1"/>
    <xf numFmtId="180" fontId="6" fillId="0" borderId="0" xfId="1026" applyNumberFormat="1" applyFont="1" applyFill="1"/>
    <xf numFmtId="180" fontId="6" fillId="0" borderId="62" xfId="0" applyNumberFormat="1" applyFont="1" applyBorder="1" applyAlignment="1">
      <alignment vertical="center" wrapText="1"/>
    </xf>
    <xf numFmtId="180" fontId="6" fillId="0" borderId="16" xfId="0" applyNumberFormat="1" applyFont="1" applyBorder="1" applyAlignment="1">
      <alignment vertical="center" wrapText="1"/>
    </xf>
    <xf numFmtId="180" fontId="6" fillId="0" borderId="17" xfId="0" applyNumberFormat="1" applyFont="1" applyBorder="1" applyAlignment="1">
      <alignment vertical="center" wrapText="1"/>
    </xf>
    <xf numFmtId="180" fontId="6" fillId="0" borderId="53" xfId="0" applyNumberFormat="1" applyFont="1" applyBorder="1" applyAlignment="1">
      <alignment vertical="center" wrapText="1"/>
    </xf>
    <xf numFmtId="180" fontId="6" fillId="0" borderId="23" xfId="0" applyNumberFormat="1" applyFont="1" applyBorder="1" applyAlignment="1">
      <alignment vertical="center" wrapText="1"/>
    </xf>
    <xf numFmtId="180" fontId="6" fillId="0" borderId="24" xfId="0" applyNumberFormat="1" applyFont="1" applyBorder="1" applyAlignment="1">
      <alignment vertical="center" wrapText="1"/>
    </xf>
    <xf numFmtId="180" fontId="6" fillId="0" borderId="58" xfId="0" applyNumberFormat="1" applyFont="1" applyBorder="1" applyAlignment="1">
      <alignment vertical="center" wrapText="1"/>
    </xf>
    <xf numFmtId="180" fontId="6" fillId="0" borderId="46" xfId="0" applyNumberFormat="1" applyFont="1" applyFill="1" applyBorder="1" applyAlignment="1">
      <alignment vertical="center" wrapText="1"/>
    </xf>
    <xf numFmtId="180" fontId="6" fillId="0" borderId="47" xfId="0" applyNumberFormat="1" applyFont="1" applyBorder="1" applyAlignment="1">
      <alignment vertical="center" wrapText="1"/>
    </xf>
    <xf numFmtId="180" fontId="6" fillId="0" borderId="49" xfId="0" applyNumberFormat="1" applyFont="1" applyBorder="1" applyAlignment="1">
      <alignment vertical="center" wrapText="1"/>
    </xf>
    <xf numFmtId="180" fontId="6" fillId="0" borderId="50" xfId="0" applyNumberFormat="1" applyFont="1" applyBorder="1" applyAlignment="1">
      <alignment vertical="center" wrapText="1"/>
    </xf>
    <xf numFmtId="180" fontId="6" fillId="0" borderId="51" xfId="0" applyNumberFormat="1" applyFont="1" applyBorder="1" applyAlignment="1">
      <alignment vertical="center" wrapText="1"/>
    </xf>
    <xf numFmtId="180" fontId="6" fillId="0" borderId="34" xfId="0" applyNumberFormat="1" applyFont="1" applyBorder="1" applyAlignment="1">
      <alignment vertical="center" wrapText="1"/>
    </xf>
    <xf numFmtId="180" fontId="6" fillId="0" borderId="30" xfId="0" applyNumberFormat="1" applyFont="1" applyBorder="1" applyAlignment="1">
      <alignment vertical="center" wrapText="1"/>
    </xf>
    <xf numFmtId="180" fontId="6" fillId="0" borderId="31" xfId="0" applyNumberFormat="1" applyFont="1" applyBorder="1" applyAlignment="1">
      <alignment vertical="center" wrapText="1"/>
    </xf>
    <xf numFmtId="180" fontId="6" fillId="0" borderId="62" xfId="0" applyNumberFormat="1" applyFont="1" applyFill="1" applyBorder="1" applyAlignment="1">
      <alignment vertical="center" wrapText="1"/>
    </xf>
    <xf numFmtId="180" fontId="6" fillId="0" borderId="16" xfId="0" applyNumberFormat="1" applyFont="1" applyFill="1" applyBorder="1" applyAlignment="1">
      <alignment vertical="center" wrapText="1"/>
    </xf>
    <xf numFmtId="180" fontId="6" fillId="0" borderId="64" xfId="0" applyNumberFormat="1" applyFont="1" applyBorder="1" applyAlignment="1">
      <alignment vertical="center" wrapText="1"/>
    </xf>
    <xf numFmtId="180" fontId="6" fillId="0" borderId="35" xfId="0" applyNumberFormat="1" applyFont="1" applyBorder="1" applyAlignment="1">
      <alignment vertical="center" wrapText="1"/>
    </xf>
    <xf numFmtId="180" fontId="6" fillId="0" borderId="64" xfId="0" applyNumberFormat="1" applyFont="1" applyFill="1" applyBorder="1" applyAlignment="1">
      <alignment vertical="center" wrapText="1"/>
    </xf>
    <xf numFmtId="180" fontId="6" fillId="0" borderId="35" xfId="0" applyNumberFormat="1" applyFont="1" applyFill="1" applyBorder="1" applyAlignment="1">
      <alignment vertical="center" wrapText="1"/>
    </xf>
    <xf numFmtId="0" fontId="3" fillId="4" borderId="8" xfId="748" applyFont="1" applyFill="1" applyBorder="1" applyAlignment="1">
      <alignment horizontal="left" vertical="center"/>
    </xf>
    <xf numFmtId="0" fontId="6" fillId="0" borderId="23" xfId="958" applyFont="1" applyBorder="1" applyAlignment="1">
      <alignment horizontal="left" vertical="center"/>
    </xf>
    <xf numFmtId="14" fontId="84" fillId="0" borderId="143" xfId="706" applyNumberFormat="1" applyFont="1" applyFill="1" applyBorder="1" applyAlignment="1">
      <alignment horizontal="center" vertical="center" wrapText="1"/>
    </xf>
    <xf numFmtId="14" fontId="84" fillId="0" borderId="142" xfId="706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2" applyFont="1" applyBorder="1" applyAlignment="1">
      <alignment horizontal="left" vertical="center" wrapText="1"/>
    </xf>
    <xf numFmtId="0" fontId="6" fillId="0" borderId="21" xfId="2" applyFont="1" applyBorder="1" applyAlignment="1">
      <alignment horizontal="left" vertical="center" wrapText="1"/>
    </xf>
    <xf numFmtId="0" fontId="6" fillId="0" borderId="22" xfId="2" applyFont="1" applyBorder="1" applyAlignment="1">
      <alignment horizontal="left" vertical="center" wrapText="1"/>
    </xf>
    <xf numFmtId="0" fontId="6" fillId="0" borderId="27" xfId="2" applyFont="1" applyBorder="1" applyAlignment="1">
      <alignment horizontal="left" vertical="center" wrapText="1"/>
    </xf>
    <xf numFmtId="0" fontId="6" fillId="0" borderId="28" xfId="2" applyFont="1" applyBorder="1" applyAlignment="1">
      <alignment horizontal="left" vertical="center" wrapText="1"/>
    </xf>
    <xf numFmtId="0" fontId="6" fillId="0" borderId="29" xfId="2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4" fontId="3" fillId="3" borderId="4" xfId="1" applyNumberFormat="1" applyFont="1" applyFill="1" applyBorder="1" applyAlignment="1">
      <alignment horizontal="center" wrapText="1"/>
    </xf>
    <xf numFmtId="0" fontId="3" fillId="3" borderId="5" xfId="1" applyFont="1" applyFill="1" applyBorder="1" applyAlignment="1">
      <alignment horizontal="center" wrapText="1"/>
    </xf>
    <xf numFmtId="0" fontId="3" fillId="3" borderId="6" xfId="1" applyFont="1" applyFill="1" applyBorder="1" applyAlignment="1">
      <alignment horizontal="center" wrapText="1"/>
    </xf>
    <xf numFmtId="14" fontId="3" fillId="3" borderId="5" xfId="1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5" fillId="4" borderId="9" xfId="1" applyFont="1" applyFill="1" applyBorder="1" applyAlignment="1">
      <alignment horizontal="left" vertical="center" wrapText="1"/>
    </xf>
    <xf numFmtId="0" fontId="5" fillId="4" borderId="10" xfId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54" xfId="1" applyFont="1" applyFill="1" applyBorder="1" applyAlignment="1">
      <alignment horizontal="left" vertical="center" wrapText="1"/>
    </xf>
    <xf numFmtId="0" fontId="8" fillId="0" borderId="21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55" xfId="1" applyFont="1" applyFill="1" applyBorder="1" applyAlignment="1">
      <alignment horizontal="left" vertical="center" wrapText="1"/>
    </xf>
    <xf numFmtId="0" fontId="8" fillId="0" borderId="28" xfId="1" applyFont="1" applyFill="1" applyBorder="1" applyAlignment="1">
      <alignment horizontal="left" vertical="center" wrapText="1"/>
    </xf>
    <xf numFmtId="0" fontId="8" fillId="0" borderId="29" xfId="1" applyFont="1" applyFill="1" applyBorder="1" applyAlignment="1">
      <alignment horizontal="left" vertical="center" wrapText="1"/>
    </xf>
    <xf numFmtId="0" fontId="8" fillId="0" borderId="55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0" fontId="3" fillId="4" borderId="49" xfId="0" applyFont="1" applyFill="1" applyBorder="1" applyAlignment="1">
      <alignment horizontal="left" vertical="center" wrapText="1"/>
    </xf>
    <xf numFmtId="0" fontId="3" fillId="4" borderId="50" xfId="0" applyFont="1" applyFill="1" applyBorder="1" applyAlignment="1">
      <alignment horizontal="left" vertical="center" wrapText="1"/>
    </xf>
    <xf numFmtId="0" fontId="3" fillId="4" borderId="51" xfId="0" applyFont="1" applyFill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8" fillId="0" borderId="21" xfId="1" applyFont="1" applyBorder="1" applyAlignment="1">
      <alignment horizontal="left" vertical="center" wrapText="1"/>
    </xf>
    <xf numFmtId="0" fontId="8" fillId="0" borderId="22" xfId="1" applyFont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4" xfId="1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21" xfId="0" applyFont="1" applyBorder="1"/>
    <xf numFmtId="0" fontId="6" fillId="0" borderId="22" xfId="0" applyFont="1" applyBorder="1"/>
    <xf numFmtId="0" fontId="6" fillId="0" borderId="54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9" fillId="0" borderId="54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left" vertical="center" wrapText="1"/>
    </xf>
    <xf numFmtId="0" fontId="9" fillId="0" borderId="22" xfId="1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20" xfId="2" applyFont="1" applyFill="1" applyBorder="1" applyAlignment="1">
      <alignment horizontal="left" vertical="center" wrapText="1"/>
    </xf>
    <xf numFmtId="0" fontId="6" fillId="0" borderId="21" xfId="2" applyFont="1" applyFill="1" applyBorder="1" applyAlignment="1">
      <alignment horizontal="left" vertical="center" wrapText="1"/>
    </xf>
    <xf numFmtId="0" fontId="6" fillId="0" borderId="22" xfId="2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3" fillId="4" borderId="64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 wrapText="1"/>
    </xf>
    <xf numFmtId="0" fontId="6" fillId="0" borderId="60" xfId="2" applyFont="1" applyFill="1" applyBorder="1" applyAlignment="1">
      <alignment horizontal="left" vertical="center" wrapText="1"/>
    </xf>
    <xf numFmtId="0" fontId="6" fillId="0" borderId="61" xfId="2" applyFont="1" applyFill="1" applyBorder="1" applyAlignment="1">
      <alignment horizontal="left" vertical="center" wrapText="1"/>
    </xf>
    <xf numFmtId="0" fontId="6" fillId="0" borderId="56" xfId="2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6" fillId="0" borderId="60" xfId="2" applyFont="1" applyBorder="1" applyAlignment="1">
      <alignment horizontal="left" vertical="center" wrapText="1"/>
    </xf>
    <xf numFmtId="0" fontId="6" fillId="0" borderId="61" xfId="2" applyFont="1" applyBorder="1" applyAlignment="1">
      <alignment horizontal="left" vertical="center" wrapText="1"/>
    </xf>
    <xf numFmtId="0" fontId="6" fillId="0" borderId="56" xfId="2" applyFont="1" applyBorder="1" applyAlignment="1">
      <alignment horizontal="left" vertical="center" wrapText="1"/>
    </xf>
    <xf numFmtId="0" fontId="8" fillId="0" borderId="59" xfId="1" applyFont="1" applyFill="1" applyBorder="1" applyAlignment="1">
      <alignment horizontal="left" vertical="center" wrapText="1"/>
    </xf>
    <xf numFmtId="0" fontId="8" fillId="0" borderId="43" xfId="1" applyFont="1" applyFill="1" applyBorder="1" applyAlignment="1">
      <alignment horizontal="left" vertical="center" wrapText="1"/>
    </xf>
    <xf numFmtId="0" fontId="8" fillId="0" borderId="44" xfId="1" applyFont="1" applyFill="1" applyBorder="1" applyAlignment="1">
      <alignment horizontal="left" vertical="center" wrapText="1"/>
    </xf>
    <xf numFmtId="0" fontId="8" fillId="0" borderId="59" xfId="1" applyFont="1" applyBorder="1" applyAlignment="1">
      <alignment horizontal="left" vertical="center" wrapText="1"/>
    </xf>
    <xf numFmtId="0" fontId="8" fillId="0" borderId="43" xfId="1" applyFont="1" applyBorder="1" applyAlignment="1">
      <alignment horizontal="left" vertical="center" wrapText="1"/>
    </xf>
    <xf numFmtId="0" fontId="8" fillId="0" borderId="44" xfId="1" applyFont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6" fillId="0" borderId="14" xfId="2" applyFont="1" applyFill="1" applyBorder="1" applyAlignment="1">
      <alignment horizontal="left" vertical="center" wrapText="1"/>
    </xf>
    <xf numFmtId="0" fontId="6" fillId="0" borderId="15" xfId="2" applyFont="1" applyFill="1" applyBorder="1" applyAlignment="1">
      <alignment horizontal="left" vertical="center" wrapText="1"/>
    </xf>
    <xf numFmtId="0" fontId="6" fillId="0" borderId="42" xfId="2" applyFont="1" applyFill="1" applyBorder="1" applyAlignment="1">
      <alignment horizontal="left" vertical="center" wrapText="1"/>
    </xf>
    <xf numFmtId="0" fontId="6" fillId="0" borderId="43" xfId="2" applyFont="1" applyFill="1" applyBorder="1" applyAlignment="1">
      <alignment horizontal="left" vertical="center" wrapText="1"/>
    </xf>
    <xf numFmtId="0" fontId="6" fillId="0" borderId="44" xfId="2" applyFont="1" applyFill="1" applyBorder="1" applyAlignment="1">
      <alignment horizontal="left" vertical="center" wrapText="1"/>
    </xf>
    <xf numFmtId="0" fontId="6" fillId="6" borderId="20" xfId="2" applyFont="1" applyFill="1" applyBorder="1" applyAlignment="1">
      <alignment horizontal="left" vertical="center" wrapText="1"/>
    </xf>
    <xf numFmtId="0" fontId="6" fillId="6" borderId="21" xfId="2" applyFont="1" applyFill="1" applyBorder="1" applyAlignment="1">
      <alignment horizontal="left" vertical="center" wrapText="1"/>
    </xf>
    <xf numFmtId="0" fontId="6" fillId="6" borderId="22" xfId="2" applyFont="1" applyFill="1" applyBorder="1" applyAlignment="1">
      <alignment horizontal="left" vertical="center" wrapText="1"/>
    </xf>
    <xf numFmtId="0" fontId="6" fillId="0" borderId="27" xfId="2" applyFont="1" applyFill="1" applyBorder="1" applyAlignment="1">
      <alignment horizontal="left" vertical="center" wrapText="1"/>
    </xf>
    <xf numFmtId="0" fontId="6" fillId="0" borderId="28" xfId="2" applyFont="1" applyFill="1" applyBorder="1" applyAlignment="1">
      <alignment horizontal="left" vertical="center" wrapText="1"/>
    </xf>
    <xf numFmtId="0" fontId="6" fillId="0" borderId="29" xfId="2" applyFont="1" applyFill="1" applyBorder="1" applyAlignment="1">
      <alignment horizontal="left" vertical="center" wrapText="1"/>
    </xf>
    <xf numFmtId="0" fontId="3" fillId="4" borderId="4" xfId="2" applyFont="1" applyFill="1" applyBorder="1" applyAlignment="1">
      <alignment horizontal="left" vertical="center" wrapText="1"/>
    </xf>
    <xf numFmtId="0" fontId="3" fillId="4" borderId="5" xfId="2" applyFont="1" applyFill="1" applyBorder="1" applyAlignment="1">
      <alignment horizontal="left" vertical="center" wrapText="1"/>
    </xf>
    <xf numFmtId="0" fontId="3" fillId="4" borderId="6" xfId="2" applyFont="1" applyFill="1" applyBorder="1" applyAlignment="1">
      <alignment horizontal="left" vertical="center" wrapText="1"/>
    </xf>
    <xf numFmtId="0" fontId="6" fillId="6" borderId="66" xfId="2" applyFont="1" applyFill="1" applyBorder="1" applyAlignment="1">
      <alignment horizontal="left" vertical="center" wrapText="1"/>
    </xf>
    <xf numFmtId="0" fontId="6" fillId="6" borderId="5" xfId="2" applyFont="1" applyFill="1" applyBorder="1" applyAlignment="1">
      <alignment horizontal="left" vertical="center" wrapText="1"/>
    </xf>
    <xf numFmtId="0" fontId="6" fillId="6" borderId="6" xfId="2" applyFont="1" applyFill="1" applyBorder="1" applyAlignment="1">
      <alignment horizontal="left" vertical="center" wrapText="1"/>
    </xf>
    <xf numFmtId="0" fontId="6" fillId="6" borderId="13" xfId="2" applyFont="1" applyFill="1" applyBorder="1" applyAlignment="1">
      <alignment horizontal="left" vertical="center" wrapText="1"/>
    </xf>
    <xf numFmtId="0" fontId="6" fillId="6" borderId="14" xfId="2" applyFont="1" applyFill="1" applyBorder="1" applyAlignment="1">
      <alignment horizontal="left" vertical="center" wrapText="1"/>
    </xf>
    <xf numFmtId="0" fontId="6" fillId="6" borderId="15" xfId="2" applyFont="1" applyFill="1" applyBorder="1" applyAlignment="1">
      <alignment horizontal="left" vertical="center" wrapText="1"/>
    </xf>
    <xf numFmtId="0" fontId="6" fillId="6" borderId="42" xfId="2" applyFont="1" applyFill="1" applyBorder="1" applyAlignment="1">
      <alignment horizontal="left" vertical="center" wrapText="1"/>
    </xf>
    <xf numFmtId="0" fontId="6" fillId="6" borderId="43" xfId="2" applyFont="1" applyFill="1" applyBorder="1" applyAlignment="1">
      <alignment horizontal="left" vertical="center" wrapText="1"/>
    </xf>
    <xf numFmtId="0" fontId="6" fillId="6" borderId="44" xfId="2" applyFont="1" applyFill="1" applyBorder="1" applyAlignment="1">
      <alignment horizontal="left" vertical="center" wrapText="1"/>
    </xf>
    <xf numFmtId="0" fontId="6" fillId="6" borderId="27" xfId="2" applyFont="1" applyFill="1" applyBorder="1" applyAlignment="1">
      <alignment horizontal="left" vertical="center" wrapText="1"/>
    </xf>
    <xf numFmtId="0" fontId="6" fillId="6" borderId="28" xfId="2" applyFont="1" applyFill="1" applyBorder="1" applyAlignment="1">
      <alignment horizontal="left" vertical="center" wrapText="1"/>
    </xf>
    <xf numFmtId="0" fontId="6" fillId="6" borderId="29" xfId="2" applyFont="1" applyFill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5" fillId="2" borderId="8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8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4" fontId="3" fillId="3" borderId="5" xfId="1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24" xfId="1" applyFont="1" applyBorder="1" applyAlignment="1">
      <alignment horizontal="left" vertical="center" wrapText="1"/>
    </xf>
    <xf numFmtId="0" fontId="6" fillId="0" borderId="54" xfId="2" applyFont="1" applyBorder="1" applyAlignment="1">
      <alignment horizontal="left" vertical="center" wrapText="1"/>
    </xf>
    <xf numFmtId="0" fontId="6" fillId="0" borderId="55" xfId="2" applyFont="1" applyBorder="1" applyAlignment="1">
      <alignment horizontal="left" vertical="center" wrapText="1"/>
    </xf>
    <xf numFmtId="0" fontId="3" fillId="4" borderId="91" xfId="0" applyFont="1" applyFill="1" applyBorder="1" applyAlignment="1">
      <alignment horizontal="left" vertical="center" wrapText="1"/>
    </xf>
    <xf numFmtId="0" fontId="3" fillId="4" borderId="87" xfId="0" applyFont="1" applyFill="1" applyBorder="1" applyAlignment="1">
      <alignment horizontal="left" vertical="center" wrapText="1"/>
    </xf>
    <xf numFmtId="0" fontId="3" fillId="4" borderId="92" xfId="0" applyFont="1" applyFill="1" applyBorder="1" applyAlignment="1">
      <alignment horizontal="left" vertical="center" wrapText="1"/>
    </xf>
    <xf numFmtId="0" fontId="6" fillId="0" borderId="88" xfId="2" applyFont="1" applyBorder="1" applyAlignment="1">
      <alignment horizontal="left" vertical="center" wrapText="1"/>
    </xf>
    <xf numFmtId="0" fontId="6" fillId="0" borderId="23" xfId="2" applyFont="1" applyBorder="1" applyAlignment="1">
      <alignment horizontal="left" vertical="center" wrapText="1"/>
    </xf>
    <xf numFmtId="0" fontId="6" fillId="0" borderId="24" xfId="2" applyFont="1" applyBorder="1" applyAlignment="1">
      <alignment horizontal="left" vertical="center" wrapText="1"/>
    </xf>
    <xf numFmtId="0" fontId="6" fillId="0" borderId="67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50" xfId="2" applyFont="1" applyBorder="1" applyAlignment="1">
      <alignment horizontal="left" vertical="center" wrapText="1"/>
    </xf>
    <xf numFmtId="0" fontId="6" fillId="0" borderId="51" xfId="2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94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0" xfId="2" applyFont="1" applyBorder="1" applyAlignment="1">
      <alignment horizontal="left" vertical="center" wrapText="1"/>
    </xf>
    <xf numFmtId="0" fontId="6" fillId="0" borderId="54" xfId="2" applyFont="1" applyFill="1" applyBorder="1" applyAlignment="1">
      <alignment horizontal="left" vertical="center" wrapText="1"/>
    </xf>
    <xf numFmtId="0" fontId="8" fillId="0" borderId="85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3" fillId="4" borderId="8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60" xfId="0" applyFont="1" applyFill="1" applyBorder="1" applyAlignment="1">
      <alignment horizontal="left" vertical="center" wrapText="1"/>
    </xf>
    <xf numFmtId="0" fontId="3" fillId="4" borderId="61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5" xfId="2" applyFont="1" applyBorder="1" applyAlignment="1">
      <alignment horizontal="left" vertical="center"/>
    </xf>
    <xf numFmtId="0" fontId="6" fillId="0" borderId="28" xfId="2" applyFont="1" applyBorder="1" applyAlignment="1">
      <alignment horizontal="left" vertical="center"/>
    </xf>
    <xf numFmtId="0" fontId="6" fillId="0" borderId="29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46" xfId="2" applyFont="1" applyBorder="1" applyAlignment="1">
      <alignment horizontal="left" vertical="center" wrapText="1"/>
    </xf>
    <xf numFmtId="0" fontId="6" fillId="0" borderId="47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4" fillId="0" borderId="0" xfId="958" applyFont="1" applyBorder="1" applyAlignment="1">
      <alignment horizontal="center"/>
    </xf>
    <xf numFmtId="0" fontId="3" fillId="0" borderId="1" xfId="958" applyFont="1" applyBorder="1" applyAlignment="1">
      <alignment horizontal="center" vertical="center"/>
    </xf>
    <xf numFmtId="0" fontId="5" fillId="2" borderId="83" xfId="958" applyFont="1" applyFill="1" applyBorder="1" applyAlignment="1">
      <alignment horizontal="center" vertical="center" wrapText="1"/>
    </xf>
    <xf numFmtId="0" fontId="5" fillId="2" borderId="2" xfId="958" applyFont="1" applyFill="1" applyBorder="1" applyAlignment="1">
      <alignment horizontal="center" vertical="center" wrapText="1"/>
    </xf>
    <xf numFmtId="0" fontId="5" fillId="2" borderId="3" xfId="958" applyFont="1" applyFill="1" applyBorder="1" applyAlignment="1">
      <alignment horizontal="center" vertical="center" wrapText="1"/>
    </xf>
    <xf numFmtId="0" fontId="5" fillId="2" borderId="84" xfId="958" applyFont="1" applyFill="1" applyBorder="1" applyAlignment="1">
      <alignment horizontal="center" vertical="center" wrapText="1"/>
    </xf>
    <xf numFmtId="0" fontId="5" fillId="2" borderId="1" xfId="958" applyFont="1" applyFill="1" applyBorder="1" applyAlignment="1">
      <alignment horizontal="center" vertical="center" wrapText="1"/>
    </xf>
    <xf numFmtId="14" fontId="5" fillId="2" borderId="4" xfId="958" applyNumberFormat="1" applyFont="1" applyFill="1" applyBorder="1" applyAlignment="1">
      <alignment horizontal="center" vertical="center" wrapText="1"/>
    </xf>
    <xf numFmtId="0" fontId="5" fillId="2" borderId="5" xfId="958" applyFont="1" applyFill="1" applyBorder="1" applyAlignment="1">
      <alignment horizontal="center" vertical="center" wrapText="1"/>
    </xf>
    <xf numFmtId="0" fontId="5" fillId="2" borderId="6" xfId="958" applyFont="1" applyFill="1" applyBorder="1" applyAlignment="1">
      <alignment horizontal="center" vertical="center" wrapText="1"/>
    </xf>
    <xf numFmtId="14" fontId="3" fillId="3" borderId="5" xfId="958" applyNumberFormat="1" applyFont="1" applyFill="1" applyBorder="1" applyAlignment="1">
      <alignment horizontal="center"/>
    </xf>
    <xf numFmtId="0" fontId="3" fillId="3" borderId="5" xfId="958" applyFont="1" applyFill="1" applyBorder="1" applyAlignment="1">
      <alignment horizontal="center"/>
    </xf>
    <xf numFmtId="0" fontId="3" fillId="3" borderId="6" xfId="958" applyFont="1" applyFill="1" applyBorder="1" applyAlignment="1">
      <alignment horizontal="center"/>
    </xf>
    <xf numFmtId="0" fontId="3" fillId="0" borderId="0" xfId="958" applyFont="1" applyAlignment="1">
      <alignment horizontal="center"/>
    </xf>
    <xf numFmtId="0" fontId="6" fillId="0" borderId="54" xfId="748" applyFont="1" applyBorder="1" applyAlignment="1">
      <alignment horizontal="left" vertical="center"/>
    </xf>
    <xf numFmtId="0" fontId="6" fillId="0" borderId="21" xfId="748" applyFont="1" applyBorder="1" applyAlignment="1">
      <alignment horizontal="left" vertical="center"/>
    </xf>
    <xf numFmtId="0" fontId="6" fillId="0" borderId="23" xfId="748" applyFont="1" applyBorder="1" applyAlignment="1">
      <alignment horizontal="left" vertical="center" wrapText="1"/>
    </xf>
    <xf numFmtId="0" fontId="6" fillId="0" borderId="54" xfId="748" applyFont="1" applyBorder="1" applyAlignment="1">
      <alignment horizontal="left" vertical="center" wrapText="1"/>
    </xf>
    <xf numFmtId="0" fontId="6" fillId="0" borderId="23" xfId="748" applyFont="1" applyBorder="1" applyAlignment="1">
      <alignment horizontal="left" vertical="center"/>
    </xf>
    <xf numFmtId="0" fontId="3" fillId="4" borderId="8" xfId="748" applyFont="1" applyFill="1" applyBorder="1" applyAlignment="1">
      <alignment horizontal="left" vertical="center"/>
    </xf>
    <xf numFmtId="0" fontId="3" fillId="4" borderId="9" xfId="748" applyFont="1" applyFill="1" applyBorder="1" applyAlignment="1">
      <alignment horizontal="left" vertical="center"/>
    </xf>
    <xf numFmtId="0" fontId="3" fillId="4" borderId="66" xfId="748" applyFont="1" applyFill="1" applyBorder="1" applyAlignment="1">
      <alignment horizontal="left" vertical="center"/>
    </xf>
    <xf numFmtId="0" fontId="6" fillId="0" borderId="85" xfId="748" applyFont="1" applyBorder="1" applyAlignment="1">
      <alignment horizontal="left" vertical="center"/>
    </xf>
    <xf numFmtId="0" fontId="6" fillId="0" borderId="14" xfId="748" applyFont="1" applyBorder="1" applyAlignment="1">
      <alignment horizontal="left" vertical="center"/>
    </xf>
    <xf numFmtId="0" fontId="6" fillId="0" borderId="23" xfId="748" applyFont="1" applyFill="1" applyBorder="1" applyAlignment="1">
      <alignment horizontal="left" vertical="center" wrapText="1"/>
    </xf>
    <xf numFmtId="0" fontId="6" fillId="0" borderId="54" xfId="748" applyFont="1" applyFill="1" applyBorder="1" applyAlignment="1">
      <alignment horizontal="left" vertical="center" wrapText="1"/>
    </xf>
    <xf numFmtId="0" fontId="6" fillId="0" borderId="54" xfId="748" applyFont="1" applyFill="1" applyBorder="1" applyAlignment="1">
      <alignment horizontal="left" vertical="center"/>
    </xf>
    <xf numFmtId="0" fontId="6" fillId="0" borderId="21" xfId="748" applyFont="1" applyFill="1" applyBorder="1" applyAlignment="1">
      <alignment horizontal="left" vertical="center"/>
    </xf>
    <xf numFmtId="0" fontId="6" fillId="0" borderId="55" xfId="748" applyFont="1" applyFill="1" applyBorder="1" applyAlignment="1">
      <alignment horizontal="left" vertical="center" wrapText="1"/>
    </xf>
    <xf numFmtId="0" fontId="6" fillId="0" borderId="28" xfId="748" applyFont="1" applyFill="1" applyBorder="1" applyAlignment="1">
      <alignment horizontal="left" vertical="center" wrapText="1"/>
    </xf>
    <xf numFmtId="0" fontId="6" fillId="0" borderId="21" xfId="748" applyFont="1" applyFill="1" applyBorder="1" applyAlignment="1">
      <alignment horizontal="left" vertical="center" wrapText="1"/>
    </xf>
    <xf numFmtId="0" fontId="6" fillId="0" borderId="16" xfId="748" applyFont="1" applyBorder="1" applyAlignment="1">
      <alignment horizontal="left" vertical="center"/>
    </xf>
    <xf numFmtId="0" fontId="6" fillId="0" borderId="59" xfId="748" applyFont="1" applyBorder="1" applyAlignment="1">
      <alignment horizontal="left" vertical="center"/>
    </xf>
    <xf numFmtId="0" fontId="6" fillId="0" borderId="43" xfId="748" applyFont="1" applyBorder="1" applyAlignment="1">
      <alignment horizontal="left" vertical="center"/>
    </xf>
    <xf numFmtId="0" fontId="6" fillId="0" borderId="16" xfId="748" applyFont="1" applyFill="1" applyBorder="1" applyAlignment="1">
      <alignment horizontal="left" vertical="center" wrapText="1"/>
    </xf>
    <xf numFmtId="0" fontId="6" fillId="0" borderId="85" xfId="748" applyFont="1" applyFill="1" applyBorder="1" applyAlignment="1">
      <alignment horizontal="left" vertical="center" wrapText="1"/>
    </xf>
    <xf numFmtId="0" fontId="6" fillId="0" borderId="21" xfId="748" applyFont="1" applyBorder="1" applyAlignment="1">
      <alignment horizontal="left" vertical="center" wrapText="1"/>
    </xf>
    <xf numFmtId="0" fontId="6" fillId="0" borderId="30" xfId="748" applyFont="1" applyBorder="1" applyAlignment="1">
      <alignment horizontal="left" vertical="center"/>
    </xf>
    <xf numFmtId="0" fontId="6" fillId="0" borderId="55" xfId="748" applyFont="1" applyBorder="1" applyAlignment="1">
      <alignment horizontal="left" vertical="center"/>
    </xf>
    <xf numFmtId="0" fontId="6" fillId="0" borderId="16" xfId="748" applyFont="1" applyBorder="1" applyAlignment="1">
      <alignment horizontal="left" vertical="center" wrapText="1"/>
    </xf>
    <xf numFmtId="0" fontId="6" fillId="0" borderId="85" xfId="748" applyFont="1" applyBorder="1" applyAlignment="1">
      <alignment horizontal="left" vertical="center" wrapText="1"/>
    </xf>
    <xf numFmtId="0" fontId="6" fillId="0" borderId="54" xfId="958" applyFont="1" applyBorder="1" applyAlignment="1">
      <alignment horizontal="left" vertical="center" wrapText="1"/>
    </xf>
    <xf numFmtId="0" fontId="6" fillId="0" borderId="21" xfId="958" applyFont="1" applyBorder="1" applyAlignment="1">
      <alignment horizontal="left" vertical="center" wrapText="1"/>
    </xf>
    <xf numFmtId="3" fontId="6" fillId="0" borderId="23" xfId="958" applyNumberFormat="1" applyFont="1" applyBorder="1" applyAlignment="1">
      <alignment horizontal="left" vertical="center" wrapText="1"/>
    </xf>
    <xf numFmtId="3" fontId="6" fillId="0" borderId="54" xfId="958" applyNumberFormat="1" applyFont="1" applyBorder="1" applyAlignment="1">
      <alignment horizontal="left" vertical="center" wrapText="1"/>
    </xf>
    <xf numFmtId="0" fontId="6" fillId="0" borderId="46" xfId="958" applyFont="1" applyBorder="1" applyAlignment="1">
      <alignment horizontal="left" vertical="center" wrapText="1"/>
    </xf>
    <xf numFmtId="0" fontId="6" fillId="0" borderId="59" xfId="958" applyFont="1" applyBorder="1" applyAlignment="1">
      <alignment horizontal="left" vertical="center" wrapText="1"/>
    </xf>
    <xf numFmtId="0" fontId="3" fillId="4" borderId="8" xfId="748" applyFont="1" applyFill="1" applyBorder="1" applyAlignment="1">
      <alignment horizontal="left" vertical="center" wrapText="1"/>
    </xf>
    <xf numFmtId="0" fontId="3" fillId="4" borderId="9" xfId="748" applyFont="1" applyFill="1" applyBorder="1" applyAlignment="1">
      <alignment horizontal="left" vertical="center" wrapText="1"/>
    </xf>
    <xf numFmtId="0" fontId="3" fillId="4" borderId="66" xfId="748" applyFont="1" applyFill="1" applyBorder="1" applyAlignment="1">
      <alignment horizontal="left" vertical="center" wrapText="1"/>
    </xf>
    <xf numFmtId="0" fontId="6" fillId="0" borderId="30" xfId="748" applyFont="1" applyBorder="1" applyAlignment="1">
      <alignment horizontal="left" vertical="center" wrapText="1"/>
    </xf>
    <xf numFmtId="0" fontId="6" fillId="0" borderId="55" xfId="748" applyFont="1" applyBorder="1" applyAlignment="1">
      <alignment horizontal="left" vertical="center" wrapText="1"/>
    </xf>
    <xf numFmtId="0" fontId="6" fillId="0" borderId="16" xfId="958" applyFont="1" applyBorder="1" applyAlignment="1">
      <alignment horizontal="left" vertical="center" wrapText="1"/>
    </xf>
    <xf numFmtId="0" fontId="6" fillId="0" borderId="85" xfId="958" applyFont="1" applyBorder="1" applyAlignment="1">
      <alignment horizontal="left" vertical="center" wrapText="1"/>
    </xf>
    <xf numFmtId="0" fontId="6" fillId="0" borderId="23" xfId="958" applyFont="1" applyBorder="1" applyAlignment="1">
      <alignment horizontal="left" vertical="center"/>
    </xf>
    <xf numFmtId="0" fontId="6" fillId="0" borderId="54" xfId="958" applyFont="1" applyBorder="1" applyAlignment="1">
      <alignment horizontal="left" vertical="center"/>
    </xf>
    <xf numFmtId="0" fontId="6" fillId="0" borderId="23" xfId="958" applyFont="1" applyBorder="1" applyAlignment="1">
      <alignment horizontal="left" vertical="center" wrapText="1"/>
    </xf>
    <xf numFmtId="0" fontId="6" fillId="0" borderId="59" xfId="748" applyFont="1" applyFill="1" applyBorder="1" applyAlignment="1">
      <alignment horizontal="left" vertical="center"/>
    </xf>
    <xf numFmtId="0" fontId="6" fillId="0" borderId="43" xfId="748" applyFont="1" applyFill="1" applyBorder="1" applyAlignment="1">
      <alignment horizontal="left" vertical="center"/>
    </xf>
    <xf numFmtId="0" fontId="6" fillId="0" borderId="28" xfId="748" applyFont="1" applyBorder="1" applyAlignment="1">
      <alignment horizontal="left" vertical="center"/>
    </xf>
    <xf numFmtId="0" fontId="6" fillId="0" borderId="14" xfId="748" applyFont="1" applyBorder="1" applyAlignment="1">
      <alignment horizontal="left" vertical="center" wrapText="1"/>
    </xf>
    <xf numFmtId="0" fontId="6" fillId="0" borderId="46" xfId="748" applyFont="1" applyBorder="1" applyAlignment="1">
      <alignment horizontal="left" vertical="center" wrapText="1"/>
    </xf>
    <xf numFmtId="0" fontId="6" fillId="0" borderId="59" xfId="748" applyFont="1" applyBorder="1" applyAlignment="1">
      <alignment horizontal="left" vertical="center" wrapText="1"/>
    </xf>
    <xf numFmtId="0" fontId="3" fillId="4" borderId="11" xfId="748" applyFont="1" applyFill="1" applyBorder="1" applyAlignment="1">
      <alignment horizontal="left" vertical="center" wrapText="1"/>
    </xf>
    <xf numFmtId="0" fontId="3" fillId="4" borderId="5" xfId="748" applyFont="1" applyFill="1" applyBorder="1" applyAlignment="1">
      <alignment horizontal="left" vertical="center"/>
    </xf>
    <xf numFmtId="0" fontId="3" fillId="4" borderId="1" xfId="748" applyFont="1" applyFill="1" applyBorder="1" applyAlignment="1">
      <alignment horizontal="left" vertical="center"/>
    </xf>
    <xf numFmtId="0" fontId="6" fillId="0" borderId="46" xfId="748" applyFont="1" applyFill="1" applyBorder="1" applyAlignment="1">
      <alignment horizontal="left" vertical="center"/>
    </xf>
    <xf numFmtId="0" fontId="3" fillId="4" borderId="4" xfId="958" applyFont="1" applyFill="1" applyBorder="1" applyAlignment="1">
      <alignment horizontal="left" vertical="center"/>
    </xf>
    <xf numFmtId="0" fontId="3" fillId="4" borderId="5" xfId="958" applyFont="1" applyFill="1" applyBorder="1" applyAlignment="1">
      <alignment horizontal="left" vertical="center"/>
    </xf>
    <xf numFmtId="0" fontId="5" fillId="0" borderId="0" xfId="712" applyFont="1" applyAlignment="1">
      <alignment horizontal="right"/>
    </xf>
    <xf numFmtId="0" fontId="52" fillId="0" borderId="0" xfId="712" applyFont="1" applyAlignment="1">
      <alignment horizontal="center"/>
    </xf>
    <xf numFmtId="0" fontId="53" fillId="0" borderId="3" xfId="712" applyFont="1" applyBorder="1" applyAlignment="1">
      <alignment horizontal="center" vertical="center" wrapText="1"/>
    </xf>
    <xf numFmtId="0" fontId="53" fillId="0" borderId="15" xfId="712" applyFont="1" applyBorder="1" applyAlignment="1">
      <alignment horizontal="center" vertical="center" wrapText="1"/>
    </xf>
    <xf numFmtId="0" fontId="5" fillId="0" borderId="4" xfId="712" applyFont="1" applyBorder="1" applyAlignment="1">
      <alignment horizontal="center" vertical="center" wrapText="1"/>
    </xf>
    <xf numFmtId="0" fontId="5" fillId="0" borderId="11" xfId="712" applyFont="1" applyBorder="1" applyAlignment="1">
      <alignment horizontal="center" vertical="center" wrapText="1"/>
    </xf>
    <xf numFmtId="0" fontId="5" fillId="0" borderId="66" xfId="712" applyFont="1" applyBorder="1" applyAlignment="1">
      <alignment horizontal="center" vertical="center" wrapText="1"/>
    </xf>
    <xf numFmtId="0" fontId="5" fillId="0" borderId="5" xfId="712" applyFont="1" applyBorder="1" applyAlignment="1">
      <alignment horizontal="center" vertical="center" wrapText="1"/>
    </xf>
    <xf numFmtId="0" fontId="57" fillId="0" borderId="0" xfId="706" applyFont="1" applyFill="1" applyAlignment="1">
      <alignment horizontal="center"/>
    </xf>
    <xf numFmtId="0" fontId="55" fillId="0" borderId="0" xfId="706" applyFont="1" applyFill="1" applyAlignment="1">
      <alignment horizontal="right" vertical="center" wrapText="1"/>
    </xf>
    <xf numFmtId="180" fontId="56" fillId="0" borderId="0" xfId="886" applyNumberFormat="1" applyFont="1" applyFill="1" applyBorder="1" applyAlignment="1">
      <alignment horizontal="center" wrapText="1"/>
    </xf>
    <xf numFmtId="0" fontId="6" fillId="0" borderId="1" xfId="706" applyFont="1" applyFill="1" applyBorder="1" applyAlignment="1">
      <alignment horizontal="right" wrapText="1"/>
    </xf>
    <xf numFmtId="0" fontId="3" fillId="4" borderId="83" xfId="706" applyFont="1" applyFill="1" applyBorder="1" applyAlignment="1">
      <alignment horizontal="center" vertical="center" wrapText="1"/>
    </xf>
    <xf numFmtId="0" fontId="3" fillId="4" borderId="63" xfId="706" applyFont="1" applyFill="1" applyBorder="1" applyAlignment="1">
      <alignment horizontal="center" vertical="center" wrapText="1"/>
    </xf>
    <xf numFmtId="0" fontId="3" fillId="4" borderId="95" xfId="706" applyFont="1" applyFill="1" applyBorder="1" applyAlignment="1">
      <alignment horizontal="center" vertical="center" wrapText="1"/>
    </xf>
    <xf numFmtId="0" fontId="3" fillId="4" borderId="65" xfId="706" applyFont="1" applyFill="1" applyBorder="1" applyAlignment="1">
      <alignment horizontal="center" vertical="center" wrapText="1"/>
    </xf>
    <xf numFmtId="0" fontId="3" fillId="4" borderId="84" xfId="706" applyFont="1" applyFill="1" applyBorder="1" applyAlignment="1">
      <alignment horizontal="center" vertical="center" wrapText="1"/>
    </xf>
    <xf numFmtId="0" fontId="3" fillId="4" borderId="2" xfId="706" applyFont="1" applyFill="1" applyBorder="1" applyAlignment="1">
      <alignment horizontal="center" vertical="center" wrapText="1"/>
    </xf>
    <xf numFmtId="0" fontId="3" fillId="4" borderId="60" xfId="706" applyFont="1" applyFill="1" applyBorder="1" applyAlignment="1">
      <alignment horizontal="center" vertical="center" wrapText="1"/>
    </xf>
    <xf numFmtId="0" fontId="3" fillId="4" borderId="61" xfId="706" applyFont="1" applyFill="1" applyBorder="1" applyAlignment="1">
      <alignment horizontal="center" vertical="center" wrapText="1"/>
    </xf>
    <xf numFmtId="0" fontId="3" fillId="4" borderId="56" xfId="706" applyFont="1" applyFill="1" applyBorder="1" applyAlignment="1">
      <alignment horizontal="center" vertical="center" wrapText="1"/>
    </xf>
    <xf numFmtId="0" fontId="3" fillId="4" borderId="3" xfId="706" applyFont="1" applyFill="1" applyBorder="1" applyAlignment="1">
      <alignment horizontal="center" vertical="center" wrapText="1"/>
    </xf>
    <xf numFmtId="14" fontId="3" fillId="0" borderId="95" xfId="706" applyNumberFormat="1" applyFont="1" applyFill="1" applyBorder="1" applyAlignment="1">
      <alignment horizontal="center" vertical="center" textRotation="90" wrapText="1"/>
    </xf>
    <xf numFmtId="14" fontId="3" fillId="0" borderId="40" xfId="706" applyNumberFormat="1" applyFont="1" applyFill="1" applyBorder="1" applyAlignment="1">
      <alignment horizontal="center" vertical="center" textRotation="90" wrapText="1"/>
    </xf>
    <xf numFmtId="14" fontId="3" fillId="0" borderId="65" xfId="706" applyNumberFormat="1" applyFont="1" applyFill="1" applyBorder="1" applyAlignment="1">
      <alignment horizontal="center" vertical="center" textRotation="90" wrapText="1"/>
    </xf>
    <xf numFmtId="14" fontId="3" fillId="0" borderId="95" xfId="706" applyNumberFormat="1" applyFont="1" applyBorder="1" applyAlignment="1">
      <alignment horizontal="center" vertical="center" textRotation="90" wrapText="1"/>
    </xf>
    <xf numFmtId="14" fontId="3" fillId="0" borderId="40" xfId="706" applyNumberFormat="1" applyFont="1" applyBorder="1" applyAlignment="1">
      <alignment horizontal="center" vertical="center" textRotation="90" wrapText="1"/>
    </xf>
    <xf numFmtId="14" fontId="3" fillId="0" borderId="65" xfId="706" applyNumberFormat="1" applyFont="1" applyBorder="1" applyAlignment="1">
      <alignment horizontal="center" vertical="center" textRotation="90" wrapText="1"/>
    </xf>
    <xf numFmtId="0" fontId="3" fillId="0" borderId="95" xfId="706" applyFont="1" applyFill="1" applyBorder="1" applyAlignment="1">
      <alignment horizontal="center" vertical="center" textRotation="90" wrapText="1"/>
    </xf>
    <xf numFmtId="0" fontId="3" fillId="0" borderId="40" xfId="706" applyFont="1" applyFill="1" applyBorder="1" applyAlignment="1">
      <alignment horizontal="center" vertical="center" textRotation="90" wrapText="1"/>
    </xf>
    <xf numFmtId="0" fontId="3" fillId="0" borderId="65" xfId="706" applyFont="1" applyFill="1" applyBorder="1" applyAlignment="1">
      <alignment horizontal="center" vertical="center" textRotation="90" wrapText="1"/>
    </xf>
    <xf numFmtId="179" fontId="5" fillId="4" borderId="60" xfId="484" applyNumberFormat="1" applyFont="1" applyFill="1" applyBorder="1" applyAlignment="1">
      <alignment horizontal="center" vertical="center" wrapText="1"/>
    </xf>
    <xf numFmtId="179" fontId="5" fillId="4" borderId="61" xfId="484" applyNumberFormat="1" applyFont="1" applyFill="1" applyBorder="1" applyAlignment="1">
      <alignment horizontal="center" vertical="center" wrapText="1"/>
    </xf>
    <xf numFmtId="179" fontId="5" fillId="4" borderId="56" xfId="484" applyNumberFormat="1" applyFont="1" applyFill="1" applyBorder="1" applyAlignment="1">
      <alignment horizontal="center" vertical="center" wrapText="1"/>
    </xf>
    <xf numFmtId="14" fontId="5" fillId="0" borderId="95" xfId="484" applyNumberFormat="1" applyFont="1" applyBorder="1" applyAlignment="1">
      <alignment horizontal="center" vertical="center" textRotation="90" wrapText="1"/>
    </xf>
    <xf numFmtId="14" fontId="5" fillId="0" borderId="40" xfId="484" applyNumberFormat="1" applyFont="1" applyBorder="1" applyAlignment="1">
      <alignment horizontal="center" vertical="center" textRotation="90" wrapText="1"/>
    </xf>
    <xf numFmtId="14" fontId="5" fillId="0" borderId="65" xfId="484" applyNumberFormat="1" applyFont="1" applyBorder="1" applyAlignment="1">
      <alignment horizontal="center" vertical="center" textRotation="90" wrapText="1"/>
    </xf>
    <xf numFmtId="14" fontId="5" fillId="0" borderId="95" xfId="484" applyNumberFormat="1" applyFont="1" applyFill="1" applyBorder="1" applyAlignment="1">
      <alignment horizontal="center" vertical="center" textRotation="90" wrapText="1"/>
    </xf>
    <xf numFmtId="14" fontId="5" fillId="0" borderId="40" xfId="484" applyNumberFormat="1" applyFont="1" applyFill="1" applyBorder="1" applyAlignment="1">
      <alignment horizontal="center" vertical="center" textRotation="90" wrapText="1"/>
    </xf>
    <xf numFmtId="14" fontId="5" fillId="0" borderId="65" xfId="484" applyNumberFormat="1" applyFont="1" applyFill="1" applyBorder="1" applyAlignment="1">
      <alignment horizontal="center" vertical="center" textRotation="90" wrapText="1"/>
    </xf>
    <xf numFmtId="179" fontId="84" fillId="0" borderId="0" xfId="484" applyNumberFormat="1" applyFont="1" applyFill="1" applyAlignment="1">
      <alignment horizontal="right" vertical="center" wrapText="1"/>
    </xf>
    <xf numFmtId="179" fontId="5" fillId="0" borderId="0" xfId="484" applyNumberFormat="1" applyFont="1" applyFill="1" applyBorder="1" applyAlignment="1">
      <alignment horizontal="center" wrapText="1"/>
    </xf>
    <xf numFmtId="179" fontId="4" fillId="0" borderId="1" xfId="484" applyNumberFormat="1" applyFont="1" applyFill="1" applyBorder="1" applyAlignment="1">
      <alignment horizontal="right" wrapText="1"/>
    </xf>
    <xf numFmtId="179" fontId="5" fillId="4" borderId="83" xfId="484" applyNumberFormat="1" applyFont="1" applyFill="1" applyBorder="1" applyAlignment="1">
      <alignment horizontal="center" vertical="center" wrapText="1"/>
    </xf>
    <xf numFmtId="179" fontId="5" fillId="4" borderId="63" xfId="484" applyNumberFormat="1" applyFont="1" applyFill="1" applyBorder="1" applyAlignment="1">
      <alignment horizontal="center" vertical="center" wrapText="1"/>
    </xf>
    <xf numFmtId="179" fontId="5" fillId="4" borderId="95" xfId="484" applyNumberFormat="1" applyFont="1" applyFill="1" applyBorder="1" applyAlignment="1">
      <alignment horizontal="center" vertical="center" wrapText="1"/>
    </xf>
    <xf numFmtId="179" fontId="5" fillId="4" borderId="40" xfId="484" applyNumberFormat="1" applyFont="1" applyFill="1" applyBorder="1" applyAlignment="1">
      <alignment horizontal="center" vertical="center" wrapText="1"/>
    </xf>
    <xf numFmtId="179" fontId="5" fillId="4" borderId="65" xfId="484" applyNumberFormat="1" applyFont="1" applyFill="1" applyBorder="1" applyAlignment="1">
      <alignment horizontal="center" vertical="center" wrapText="1"/>
    </xf>
    <xf numFmtId="179" fontId="5" fillId="4" borderId="84" xfId="484" applyNumberFormat="1" applyFont="1" applyFill="1" applyBorder="1" applyAlignment="1">
      <alignment horizontal="center" vertical="center" wrapText="1"/>
    </xf>
    <xf numFmtId="179" fontId="5" fillId="4" borderId="4" xfId="484" applyNumberFormat="1" applyFont="1" applyFill="1" applyBorder="1" applyAlignment="1">
      <alignment horizontal="center" vertical="center" wrapText="1"/>
    </xf>
    <xf numFmtId="179" fontId="5" fillId="4" borderId="5" xfId="484" applyNumberFormat="1" applyFont="1" applyFill="1" applyBorder="1" applyAlignment="1">
      <alignment horizontal="center" vertical="center" wrapText="1"/>
    </xf>
    <xf numFmtId="179" fontId="5" fillId="4" borderId="6" xfId="484" applyNumberFormat="1" applyFont="1" applyFill="1" applyBorder="1" applyAlignment="1">
      <alignment horizontal="center" vertical="center" wrapText="1"/>
    </xf>
    <xf numFmtId="179" fontId="5" fillId="4" borderId="2" xfId="484" applyNumberFormat="1" applyFont="1" applyFill="1" applyBorder="1" applyAlignment="1">
      <alignment horizontal="center" vertical="center" wrapText="1"/>
    </xf>
    <xf numFmtId="179" fontId="5" fillId="4" borderId="3" xfId="484" applyNumberFormat="1" applyFont="1" applyFill="1" applyBorder="1" applyAlignment="1">
      <alignment horizontal="center" vertical="center" wrapText="1"/>
    </xf>
    <xf numFmtId="0" fontId="3" fillId="0" borderId="49" xfId="706" applyFont="1" applyBorder="1" applyAlignment="1">
      <alignment horizontal="center" vertical="center" wrapText="1"/>
    </xf>
    <xf numFmtId="0" fontId="3" fillId="0" borderId="53" xfId="706" applyFont="1" applyBorder="1" applyAlignment="1">
      <alignment horizontal="center" vertical="center" wrapText="1"/>
    </xf>
    <xf numFmtId="0" fontId="3" fillId="0" borderId="34" xfId="706" applyFont="1" applyBorder="1" applyAlignment="1">
      <alignment horizontal="center" vertical="center" wrapText="1"/>
    </xf>
    <xf numFmtId="0" fontId="3" fillId="0" borderId="62" xfId="706" applyFont="1" applyBorder="1" applyAlignment="1">
      <alignment horizontal="center" vertical="center" wrapText="1"/>
    </xf>
    <xf numFmtId="0" fontId="59" fillId="0" borderId="0" xfId="706" applyFont="1" applyBorder="1" applyAlignment="1">
      <alignment horizontal="center" wrapText="1"/>
    </xf>
    <xf numFmtId="0" fontId="3" fillId="0" borderId="51" xfId="706" applyFont="1" applyBorder="1" applyAlignment="1">
      <alignment horizontal="center" vertical="center" wrapText="1"/>
    </xf>
    <xf numFmtId="0" fontId="3" fillId="0" borderId="31" xfId="706" applyFont="1" applyBorder="1" applyAlignment="1">
      <alignment horizontal="center" vertical="center" wrapText="1"/>
    </xf>
    <xf numFmtId="14" fontId="3" fillId="0" borderId="49" xfId="706" applyNumberFormat="1" applyFont="1" applyBorder="1" applyAlignment="1">
      <alignment horizontal="center" vertical="center" wrapText="1"/>
    </xf>
    <xf numFmtId="14" fontId="3" fillId="0" borderId="50" xfId="706" applyNumberFormat="1" applyFont="1" applyBorder="1" applyAlignment="1">
      <alignment horizontal="center" vertical="center" wrapText="1"/>
    </xf>
    <xf numFmtId="14" fontId="3" fillId="0" borderId="51" xfId="706" applyNumberFormat="1" applyFont="1" applyBorder="1" applyAlignment="1">
      <alignment horizontal="center" vertical="center" wrapText="1"/>
    </xf>
    <xf numFmtId="0" fontId="3" fillId="0" borderId="58" xfId="706" applyFont="1" applyBorder="1" applyAlignment="1">
      <alignment horizontal="center" vertical="center" wrapText="1"/>
    </xf>
    <xf numFmtId="0" fontId="3" fillId="0" borderId="91" xfId="706" applyFont="1" applyBorder="1" applyAlignment="1">
      <alignment horizontal="center" vertical="center" wrapText="1"/>
    </xf>
    <xf numFmtId="0" fontId="3" fillId="0" borderId="89" xfId="706" applyFont="1" applyBorder="1" applyAlignment="1">
      <alignment horizontal="center" vertical="center" wrapText="1"/>
    </xf>
    <xf numFmtId="0" fontId="3" fillId="0" borderId="64" xfId="706" applyFont="1" applyBorder="1" applyAlignment="1">
      <alignment horizontal="center" vertical="center" wrapText="1"/>
    </xf>
    <xf numFmtId="0" fontId="56" fillId="0" borderId="0" xfId="706" applyFont="1" applyAlignment="1">
      <alignment horizontal="center"/>
    </xf>
    <xf numFmtId="0" fontId="3" fillId="0" borderId="83" xfId="706" applyFont="1" applyBorder="1" applyAlignment="1">
      <alignment horizontal="center" vertical="center" wrapText="1"/>
    </xf>
    <xf numFmtId="0" fontId="3" fillId="0" borderId="3" xfId="706" applyFont="1" applyBorder="1" applyAlignment="1">
      <alignment horizontal="center" vertical="center" wrapText="1"/>
    </xf>
    <xf numFmtId="0" fontId="3" fillId="0" borderId="84" xfId="706" applyFont="1" applyBorder="1" applyAlignment="1">
      <alignment horizontal="center" vertical="center" wrapText="1"/>
    </xf>
    <xf numFmtId="0" fontId="3" fillId="0" borderId="7" xfId="706" applyFont="1" applyBorder="1" applyAlignment="1">
      <alignment horizontal="center" vertical="center" wrapText="1"/>
    </xf>
    <xf numFmtId="14" fontId="3" fillId="0" borderId="60" xfId="706" applyNumberFormat="1" applyFont="1" applyBorder="1" applyAlignment="1">
      <alignment horizontal="center" vertical="center"/>
    </xf>
    <xf numFmtId="14" fontId="3" fillId="0" borderId="61" xfId="706" applyNumberFormat="1" applyFont="1" applyBorder="1" applyAlignment="1">
      <alignment horizontal="center" vertical="center"/>
    </xf>
    <xf numFmtId="14" fontId="3" fillId="0" borderId="56" xfId="706" applyNumberFormat="1" applyFont="1" applyBorder="1" applyAlignment="1">
      <alignment horizontal="center" vertical="center"/>
    </xf>
    <xf numFmtId="0" fontId="3" fillId="0" borderId="19" xfId="734" applyFont="1" applyBorder="1" applyAlignment="1">
      <alignment horizontal="center" vertical="center" textRotation="90" wrapText="1"/>
    </xf>
    <xf numFmtId="0" fontId="3" fillId="0" borderId="26" xfId="734" applyFont="1" applyBorder="1" applyAlignment="1">
      <alignment horizontal="center" vertical="center" textRotation="90" wrapText="1"/>
    </xf>
    <xf numFmtId="0" fontId="3" fillId="0" borderId="33" xfId="734" applyFont="1" applyBorder="1" applyAlignment="1">
      <alignment horizontal="center" vertical="center" textRotation="90" wrapText="1"/>
    </xf>
    <xf numFmtId="14" fontId="3" fillId="0" borderId="95" xfId="734" applyNumberFormat="1" applyFont="1" applyFill="1" applyBorder="1" applyAlignment="1">
      <alignment horizontal="center" vertical="center" textRotation="90" wrapText="1"/>
    </xf>
    <xf numFmtId="14" fontId="3" fillId="0" borderId="40" xfId="734" applyNumberFormat="1" applyFont="1" applyFill="1" applyBorder="1" applyAlignment="1">
      <alignment horizontal="center" vertical="center" textRotation="90" wrapText="1"/>
    </xf>
    <xf numFmtId="14" fontId="3" fillId="0" borderId="65" xfId="734" applyNumberFormat="1" applyFont="1" applyFill="1" applyBorder="1" applyAlignment="1">
      <alignment horizontal="center" vertical="center" textRotation="90" wrapText="1"/>
    </xf>
    <xf numFmtId="14" fontId="3" fillId="0" borderId="40" xfId="734" applyNumberFormat="1" applyFont="1" applyBorder="1" applyAlignment="1">
      <alignment horizontal="center" vertical="center" textRotation="90" wrapText="1"/>
    </xf>
    <xf numFmtId="14" fontId="3" fillId="0" borderId="65" xfId="734" applyNumberFormat="1" applyFont="1" applyBorder="1" applyAlignment="1">
      <alignment horizontal="center" vertical="center" textRotation="90" wrapText="1"/>
    </xf>
    <xf numFmtId="0" fontId="55" fillId="0" borderId="0" xfId="734" applyFont="1" applyFill="1" applyAlignment="1">
      <alignment horizontal="right" vertical="center" wrapText="1"/>
    </xf>
    <xf numFmtId="0" fontId="6" fillId="0" borderId="1" xfId="734" applyFont="1" applyFill="1" applyBorder="1" applyAlignment="1">
      <alignment horizontal="right" wrapText="1"/>
    </xf>
    <xf numFmtId="0" fontId="3" fillId="4" borderId="95" xfId="734" applyFont="1" applyFill="1" applyBorder="1" applyAlignment="1">
      <alignment horizontal="center" vertical="center" wrapText="1"/>
    </xf>
    <xf numFmtId="0" fontId="3" fillId="4" borderId="65" xfId="734" applyFont="1" applyFill="1" applyBorder="1" applyAlignment="1">
      <alignment horizontal="center" vertical="center" wrapText="1"/>
    </xf>
    <xf numFmtId="0" fontId="3" fillId="4" borderId="83" xfId="734" applyFont="1" applyFill="1" applyBorder="1" applyAlignment="1">
      <alignment horizontal="center" vertical="center" wrapText="1"/>
    </xf>
    <xf numFmtId="0" fontId="3" fillId="4" borderId="84" xfId="734" applyFont="1" applyFill="1" applyBorder="1" applyAlignment="1">
      <alignment horizontal="center" vertical="center" wrapText="1"/>
    </xf>
    <xf numFmtId="0" fontId="3" fillId="4" borderId="2" xfId="734" applyFont="1" applyFill="1" applyBorder="1" applyAlignment="1">
      <alignment horizontal="center" vertical="center" wrapText="1"/>
    </xf>
    <xf numFmtId="0" fontId="3" fillId="4" borderId="3" xfId="734" applyFont="1" applyFill="1" applyBorder="1" applyAlignment="1">
      <alignment horizontal="center" vertical="center" wrapText="1"/>
    </xf>
    <xf numFmtId="14" fontId="3" fillId="0" borderId="95" xfId="734" applyNumberFormat="1" applyFont="1" applyBorder="1" applyAlignment="1">
      <alignment horizontal="center" vertical="center" textRotation="90" wrapText="1"/>
    </xf>
    <xf numFmtId="0" fontId="3" fillId="0" borderId="52" xfId="734" applyFont="1" applyBorder="1" applyAlignment="1">
      <alignment horizontal="center" vertical="center" wrapText="1"/>
    </xf>
    <xf numFmtId="0" fontId="3" fillId="0" borderId="25" xfId="734" applyFont="1" applyBorder="1" applyAlignment="1">
      <alignment horizontal="center" vertical="center" wrapText="1"/>
    </xf>
    <xf numFmtId="0" fontId="3" fillId="0" borderId="32" xfId="734" applyFont="1" applyBorder="1" applyAlignment="1">
      <alignment horizontal="center" vertical="center" wrapText="1"/>
    </xf>
    <xf numFmtId="0" fontId="3" fillId="0" borderId="0" xfId="734" applyFont="1" applyAlignment="1">
      <alignment horizontal="center" wrapText="1"/>
    </xf>
    <xf numFmtId="0" fontId="3" fillId="0" borderId="51" xfId="734" applyFont="1" applyBorder="1" applyAlignment="1">
      <alignment horizontal="center" vertical="center" wrapText="1"/>
    </xf>
    <xf numFmtId="0" fontId="3" fillId="0" borderId="31" xfId="734" applyFont="1" applyBorder="1" applyAlignment="1">
      <alignment horizontal="center" vertical="center" wrapText="1"/>
    </xf>
    <xf numFmtId="14" fontId="3" fillId="0" borderId="60" xfId="734" applyNumberFormat="1" applyFont="1" applyBorder="1" applyAlignment="1">
      <alignment horizontal="center" vertical="center"/>
    </xf>
    <xf numFmtId="0" fontId="3" fillId="0" borderId="61" xfId="734" applyFont="1" applyBorder="1" applyAlignment="1">
      <alignment horizontal="center" vertical="center"/>
    </xf>
    <xf numFmtId="0" fontId="3" fillId="0" borderId="18" xfId="734" applyFont="1" applyBorder="1" applyAlignment="1">
      <alignment horizontal="center" vertical="center" wrapText="1"/>
    </xf>
    <xf numFmtId="0" fontId="3" fillId="0" borderId="45" xfId="734" applyFont="1" applyBorder="1" applyAlignment="1">
      <alignment horizontal="center" vertical="center" wrapText="1"/>
    </xf>
    <xf numFmtId="0" fontId="60" fillId="0" borderId="0" xfId="734" applyFont="1" applyBorder="1" applyAlignment="1">
      <alignment horizontal="center" vertical="center" wrapText="1"/>
    </xf>
    <xf numFmtId="0" fontId="3" fillId="0" borderId="0" xfId="734" applyFont="1" applyBorder="1" applyAlignment="1">
      <alignment horizontal="center" vertical="center"/>
    </xf>
    <xf numFmtId="14" fontId="60" fillId="0" borderId="0" xfId="734" applyNumberFormat="1" applyFont="1" applyBorder="1" applyAlignment="1">
      <alignment horizontal="center" vertical="center"/>
    </xf>
    <xf numFmtId="0" fontId="3" fillId="0" borderId="0" xfId="734" applyFont="1" applyAlignment="1">
      <alignment horizontal="right"/>
    </xf>
    <xf numFmtId="0" fontId="60" fillId="0" borderId="86" xfId="734" applyFont="1" applyBorder="1" applyAlignment="1">
      <alignment horizontal="center" vertical="center" wrapText="1"/>
    </xf>
    <xf numFmtId="0" fontId="60" fillId="0" borderId="37" xfId="734" applyFont="1" applyBorder="1" applyAlignment="1">
      <alignment horizontal="center" vertical="center" wrapText="1"/>
    </xf>
    <xf numFmtId="0" fontId="60" fillId="0" borderId="41" xfId="734" applyFont="1" applyBorder="1" applyAlignment="1">
      <alignment horizontal="center" vertical="center" wrapText="1"/>
    </xf>
    <xf numFmtId="0" fontId="60" fillId="0" borderId="2" xfId="734" applyFont="1" applyBorder="1" applyAlignment="1">
      <alignment horizontal="center" vertical="center" wrapText="1"/>
    </xf>
    <xf numFmtId="0" fontId="60" fillId="0" borderId="3" xfId="734" applyFont="1" applyBorder="1" applyAlignment="1">
      <alignment horizontal="center" vertical="center" wrapText="1"/>
    </xf>
    <xf numFmtId="0" fontId="60" fillId="0" borderId="1" xfId="734" applyFont="1" applyBorder="1" applyAlignment="1">
      <alignment horizontal="center" vertical="center" wrapText="1"/>
    </xf>
    <xf numFmtId="0" fontId="60" fillId="0" borderId="7" xfId="734" applyFont="1" applyBorder="1" applyAlignment="1">
      <alignment horizontal="center" vertical="center" wrapText="1"/>
    </xf>
    <xf numFmtId="14" fontId="60" fillId="0" borderId="60" xfId="734" applyNumberFormat="1" applyFont="1" applyBorder="1" applyAlignment="1">
      <alignment horizontal="center" vertical="center"/>
    </xf>
    <xf numFmtId="14" fontId="60" fillId="0" borderId="61" xfId="734" applyNumberFormat="1" applyFont="1" applyBorder="1" applyAlignment="1">
      <alignment horizontal="center" vertical="center"/>
    </xf>
    <xf numFmtId="0" fontId="3" fillId="4" borderId="13" xfId="734" applyFont="1" applyFill="1" applyBorder="1" applyAlignment="1">
      <alignment horizontal="center" vertical="center" wrapText="1"/>
    </xf>
    <xf numFmtId="0" fontId="3" fillId="4" borderId="14" xfId="734" applyFont="1" applyFill="1" applyBorder="1" applyAlignment="1">
      <alignment horizontal="center" vertical="center" wrapText="1"/>
    </xf>
    <xf numFmtId="0" fontId="3" fillId="4" borderId="15" xfId="734" applyFont="1" applyFill="1" applyBorder="1" applyAlignment="1">
      <alignment horizontal="center" vertical="center" wrapText="1"/>
    </xf>
    <xf numFmtId="0" fontId="3" fillId="4" borderId="61" xfId="734" applyFont="1" applyFill="1" applyBorder="1" applyAlignment="1">
      <alignment horizontal="center" vertical="center" wrapText="1"/>
    </xf>
    <xf numFmtId="0" fontId="3" fillId="4" borderId="56" xfId="734" applyFont="1" applyFill="1" applyBorder="1" applyAlignment="1">
      <alignment horizontal="center" vertical="center" wrapText="1"/>
    </xf>
    <xf numFmtId="14" fontId="3" fillId="0" borderId="95" xfId="734" applyNumberFormat="1" applyFont="1" applyBorder="1" applyAlignment="1">
      <alignment horizontal="center" vertical="center" textRotation="90"/>
    </xf>
    <xf numFmtId="14" fontId="3" fillId="0" borderId="40" xfId="734" applyNumberFormat="1" applyFont="1" applyBorder="1" applyAlignment="1">
      <alignment horizontal="center" vertical="center" textRotation="90"/>
    </xf>
    <xf numFmtId="14" fontId="3" fillId="0" borderId="65" xfId="734" applyNumberFormat="1" applyFont="1" applyBorder="1" applyAlignment="1">
      <alignment horizontal="center" vertical="center" textRotation="90"/>
    </xf>
    <xf numFmtId="0" fontId="3" fillId="4" borderId="63" xfId="734" applyFont="1" applyFill="1" applyBorder="1" applyAlignment="1">
      <alignment horizontal="center" vertical="center" wrapText="1"/>
    </xf>
    <xf numFmtId="0" fontId="3" fillId="4" borderId="4" xfId="734" applyFont="1" applyFill="1" applyBorder="1" applyAlignment="1">
      <alignment horizontal="center" vertical="center" wrapText="1"/>
    </xf>
    <xf numFmtId="0" fontId="3" fillId="4" borderId="5" xfId="734" applyFont="1" applyFill="1" applyBorder="1" applyAlignment="1">
      <alignment horizontal="center" vertical="center" wrapText="1"/>
    </xf>
    <xf numFmtId="0" fontId="3" fillId="4" borderId="6" xfId="734" applyFont="1" applyFill="1" applyBorder="1" applyAlignment="1">
      <alignment horizontal="center" vertical="center" wrapText="1"/>
    </xf>
    <xf numFmtId="0" fontId="6" fillId="0" borderId="0" xfId="734" applyFont="1" applyAlignment="1">
      <alignment horizontal="right"/>
    </xf>
    <xf numFmtId="0" fontId="6" fillId="0" borderId="0" xfId="734" applyFont="1" applyFill="1" applyBorder="1" applyAlignment="1">
      <alignment horizontal="right" wrapText="1"/>
    </xf>
    <xf numFmtId="0" fontId="3" fillId="4" borderId="40" xfId="734" applyFont="1" applyFill="1" applyBorder="1" applyAlignment="1">
      <alignment horizontal="center" vertical="center" wrapText="1"/>
    </xf>
    <xf numFmtId="0" fontId="80" fillId="0" borderId="0" xfId="706" applyFont="1" applyAlignment="1">
      <alignment horizontal="right"/>
    </xf>
    <xf numFmtId="0" fontId="81" fillId="0" borderId="0" xfId="706" applyFont="1" applyAlignment="1">
      <alignment horizontal="center"/>
    </xf>
    <xf numFmtId="0" fontId="79" fillId="0" borderId="1" xfId="706" applyFont="1" applyBorder="1" applyAlignment="1">
      <alignment horizontal="right"/>
    </xf>
    <xf numFmtId="0" fontId="5" fillId="67" borderId="95" xfId="706" applyFont="1" applyFill="1" applyBorder="1" applyAlignment="1">
      <alignment horizontal="center" vertical="center" wrapText="1"/>
    </xf>
    <xf numFmtId="0" fontId="79" fillId="0" borderId="40" xfId="706" applyFont="1" applyBorder="1"/>
    <xf numFmtId="0" fontId="79" fillId="0" borderId="65" xfId="706" applyFont="1" applyBorder="1"/>
    <xf numFmtId="0" fontId="80" fillId="67" borderId="83" xfId="706" applyFont="1" applyFill="1" applyBorder="1" applyAlignment="1">
      <alignment horizontal="center" vertical="center" wrapText="1"/>
    </xf>
    <xf numFmtId="0" fontId="80" fillId="67" borderId="2" xfId="706" applyFont="1" applyFill="1" applyBorder="1" applyAlignment="1">
      <alignment horizontal="center" vertical="center" wrapText="1"/>
    </xf>
    <xf numFmtId="0" fontId="80" fillId="67" borderId="3" xfId="706" applyFont="1" applyFill="1" applyBorder="1" applyAlignment="1">
      <alignment horizontal="center" vertical="center" wrapText="1"/>
    </xf>
    <xf numFmtId="0" fontId="80" fillId="67" borderId="84" xfId="706" applyFont="1" applyFill="1" applyBorder="1" applyAlignment="1">
      <alignment horizontal="center" vertical="center" wrapText="1"/>
    </xf>
    <xf numFmtId="0" fontId="80" fillId="67" borderId="1" xfId="706" applyFont="1" applyFill="1" applyBorder="1" applyAlignment="1">
      <alignment horizontal="center" vertical="center" wrapText="1"/>
    </xf>
    <xf numFmtId="0" fontId="80" fillId="67" borderId="7" xfId="706" applyFont="1" applyFill="1" applyBorder="1" applyAlignment="1">
      <alignment horizontal="center" vertical="center" wrapText="1"/>
    </xf>
    <xf numFmtId="0" fontId="81" fillId="0" borderId="0" xfId="706" applyFont="1" applyAlignment="1">
      <alignment horizontal="center" vertical="center"/>
    </xf>
    <xf numFmtId="0" fontId="79" fillId="0" borderId="1" xfId="706" applyFont="1" applyBorder="1" applyAlignment="1">
      <alignment horizontal="right" vertical="center"/>
    </xf>
    <xf numFmtId="0" fontId="79" fillId="0" borderId="40" xfId="706" applyFont="1" applyBorder="1" applyAlignment="1">
      <alignment vertical="center"/>
    </xf>
    <xf numFmtId="0" fontId="79" fillId="0" borderId="65" xfId="706" applyFont="1" applyBorder="1" applyAlignment="1">
      <alignment vertical="center"/>
    </xf>
    <xf numFmtId="0" fontId="80" fillId="67" borderId="105" xfId="706" applyFont="1" applyFill="1" applyBorder="1" applyAlignment="1">
      <alignment horizontal="center" vertical="center"/>
    </xf>
    <xf numFmtId="0" fontId="80" fillId="67" borderId="5" xfId="706" applyFont="1" applyFill="1" applyBorder="1" applyAlignment="1">
      <alignment horizontal="center" vertical="center"/>
    </xf>
    <xf numFmtId="0" fontId="80" fillId="67" borderId="106" xfId="706" applyFont="1" applyFill="1" applyBorder="1" applyAlignment="1">
      <alignment horizontal="center" vertical="center"/>
    </xf>
    <xf numFmtId="0" fontId="5" fillId="67" borderId="83" xfId="706" applyFont="1" applyFill="1" applyBorder="1" applyAlignment="1">
      <alignment horizontal="center" vertical="center" wrapText="1"/>
    </xf>
    <xf numFmtId="0" fontId="5" fillId="67" borderId="63" xfId="706" applyFont="1" applyFill="1" applyBorder="1" applyAlignment="1">
      <alignment horizontal="center" vertical="center" wrapText="1"/>
    </xf>
    <xf numFmtId="0" fontId="5" fillId="67" borderId="84" xfId="706" applyFont="1" applyFill="1" applyBorder="1" applyAlignment="1">
      <alignment horizontal="center" vertical="center" wrapText="1"/>
    </xf>
    <xf numFmtId="0" fontId="80" fillId="67" borderId="83" xfId="706" applyFont="1" applyFill="1" applyBorder="1" applyAlignment="1">
      <alignment horizontal="center" vertical="center"/>
    </xf>
    <xf numFmtId="0" fontId="80" fillId="67" borderId="2" xfId="706" applyFont="1" applyFill="1" applyBorder="1" applyAlignment="1">
      <alignment horizontal="center" vertical="center"/>
    </xf>
    <xf numFmtId="0" fontId="80" fillId="67" borderId="131" xfId="706" applyFont="1" applyFill="1" applyBorder="1" applyAlignment="1">
      <alignment horizontal="center" vertical="center"/>
    </xf>
    <xf numFmtId="0" fontId="80" fillId="67" borderId="84" xfId="706" applyFont="1" applyFill="1" applyBorder="1" applyAlignment="1">
      <alignment horizontal="center" vertical="center"/>
    </xf>
    <xf numFmtId="0" fontId="80" fillId="67" borderId="1" xfId="706" applyFont="1" applyFill="1" applyBorder="1" applyAlignment="1">
      <alignment horizontal="center" vertical="center"/>
    </xf>
    <xf numFmtId="0" fontId="80" fillId="67" borderId="133" xfId="706" applyFont="1" applyFill="1" applyBorder="1" applyAlignment="1">
      <alignment horizontal="center" vertical="center"/>
    </xf>
    <xf numFmtId="0" fontId="80" fillId="67" borderId="132" xfId="706" applyFont="1" applyFill="1" applyBorder="1" applyAlignment="1">
      <alignment horizontal="center" vertical="center"/>
    </xf>
    <xf numFmtId="0" fontId="80" fillId="67" borderId="134" xfId="706" applyFont="1" applyFill="1" applyBorder="1" applyAlignment="1">
      <alignment horizontal="center" vertical="center"/>
    </xf>
    <xf numFmtId="0" fontId="80" fillId="0" borderId="143" xfId="706" applyFont="1" applyFill="1" applyBorder="1" applyAlignment="1">
      <alignment horizontal="center" vertical="center"/>
    </xf>
    <xf numFmtId="0" fontId="80" fillId="0" borderId="159" xfId="706" applyFont="1" applyFill="1" applyBorder="1" applyAlignment="1">
      <alignment horizontal="center" vertical="center"/>
    </xf>
    <xf numFmtId="0" fontId="80" fillId="0" borderId="160" xfId="706" applyFont="1" applyFill="1" applyBorder="1" applyAlignment="1">
      <alignment horizontal="center" vertical="center"/>
    </xf>
    <xf numFmtId="180" fontId="84" fillId="0" borderId="152" xfId="881" applyNumberFormat="1" applyFont="1" applyFill="1" applyBorder="1" applyAlignment="1">
      <alignment horizontal="center" vertical="center" wrapText="1"/>
    </xf>
    <xf numFmtId="180" fontId="84" fillId="0" borderId="153" xfId="881" applyNumberFormat="1" applyFont="1" applyFill="1" applyBorder="1" applyAlignment="1">
      <alignment horizontal="center" vertical="center" wrapText="1"/>
    </xf>
    <xf numFmtId="180" fontId="84" fillId="0" borderId="154" xfId="881" applyNumberFormat="1" applyFont="1" applyFill="1" applyBorder="1" applyAlignment="1">
      <alignment horizontal="center" vertical="center" wrapText="1"/>
    </xf>
    <xf numFmtId="0" fontId="79" fillId="0" borderId="0" xfId="706" applyFont="1" applyAlignment="1">
      <alignment horizontal="left" vertical="center" wrapText="1"/>
    </xf>
    <xf numFmtId="0" fontId="80" fillId="0" borderId="142" xfId="706" applyFont="1" applyFill="1" applyBorder="1" applyAlignment="1">
      <alignment horizontal="center" vertical="center"/>
    </xf>
    <xf numFmtId="0" fontId="80" fillId="0" borderId="145" xfId="706" applyFont="1" applyFill="1" applyBorder="1" applyAlignment="1">
      <alignment horizontal="center" vertical="center"/>
    </xf>
    <xf numFmtId="0" fontId="85" fillId="70" borderId="0" xfId="706" applyFont="1" applyFill="1" applyAlignment="1">
      <alignment horizontal="center" vertical="center" wrapText="1"/>
    </xf>
    <xf numFmtId="0" fontId="84" fillId="0" borderId="135" xfId="706" applyFont="1" applyFill="1" applyBorder="1" applyAlignment="1">
      <alignment horizontal="center" vertical="center" wrapText="1"/>
    </xf>
    <xf numFmtId="0" fontId="84" fillId="0" borderId="141" xfId="706" applyFont="1" applyFill="1" applyBorder="1" applyAlignment="1">
      <alignment horizontal="center" vertical="center" wrapText="1"/>
    </xf>
    <xf numFmtId="0" fontId="80" fillId="0" borderId="136" xfId="706" applyFont="1" applyFill="1" applyBorder="1" applyAlignment="1">
      <alignment horizontal="center" vertical="center" wrapText="1"/>
    </xf>
    <xf numFmtId="0" fontId="80" fillId="0" borderId="142" xfId="706" applyFont="1" applyFill="1" applyBorder="1" applyAlignment="1">
      <alignment horizontal="center" vertical="center" wrapText="1"/>
    </xf>
    <xf numFmtId="0" fontId="80" fillId="0" borderId="138" xfId="706" applyFont="1" applyFill="1" applyBorder="1" applyAlignment="1">
      <alignment horizontal="center" vertical="center"/>
    </xf>
    <xf numFmtId="0" fontId="80" fillId="0" borderId="139" xfId="706" applyFont="1" applyFill="1" applyBorder="1" applyAlignment="1">
      <alignment horizontal="center" vertical="center"/>
    </xf>
    <xf numFmtId="0" fontId="80" fillId="0" borderId="140" xfId="706" applyFont="1" applyFill="1" applyBorder="1" applyAlignment="1">
      <alignment horizontal="center" vertical="center"/>
    </xf>
    <xf numFmtId="0" fontId="80" fillId="0" borderId="155" xfId="706" applyFont="1" applyFill="1" applyBorder="1" applyAlignment="1">
      <alignment horizontal="center" vertical="center"/>
    </xf>
    <xf numFmtId="0" fontId="80" fillId="0" borderId="156" xfId="706" applyFont="1" applyFill="1" applyBorder="1" applyAlignment="1">
      <alignment horizontal="center" vertical="center"/>
    </xf>
    <xf numFmtId="0" fontId="80" fillId="0" borderId="157" xfId="706" applyFont="1" applyFill="1" applyBorder="1" applyAlignment="1">
      <alignment horizontal="center" vertical="center"/>
    </xf>
    <xf numFmtId="0" fontId="80" fillId="0" borderId="144" xfId="706" applyFont="1" applyFill="1" applyBorder="1" applyAlignment="1">
      <alignment horizontal="center" vertical="center"/>
    </xf>
    <xf numFmtId="0" fontId="80" fillId="0" borderId="158" xfId="706" applyFont="1" applyFill="1" applyBorder="1" applyAlignment="1">
      <alignment horizontal="center" vertical="center"/>
    </xf>
    <xf numFmtId="0" fontId="80" fillId="0" borderId="141" xfId="706" applyFont="1" applyFill="1" applyBorder="1" applyAlignment="1">
      <alignment horizontal="center" vertical="center"/>
    </xf>
    <xf numFmtId="0" fontId="81" fillId="0" borderId="0" xfId="706" applyFont="1" applyAlignment="1">
      <alignment horizontal="center" vertical="center" wrapText="1"/>
    </xf>
    <xf numFmtId="0" fontId="80" fillId="0" borderId="137" xfId="706" applyFont="1" applyFill="1" applyBorder="1" applyAlignment="1">
      <alignment horizontal="center" vertical="center" wrapText="1"/>
    </xf>
    <xf numFmtId="0" fontId="80" fillId="0" borderId="143" xfId="706" applyFont="1" applyFill="1" applyBorder="1" applyAlignment="1">
      <alignment horizontal="center" vertical="center" wrapText="1"/>
    </xf>
    <xf numFmtId="0" fontId="59" fillId="0" borderId="0" xfId="706" applyFont="1" applyFill="1" applyAlignment="1">
      <alignment horizontal="center" vertical="center" wrapText="1"/>
    </xf>
    <xf numFmtId="0" fontId="3" fillId="0" borderId="2" xfId="706" applyFont="1" applyFill="1" applyBorder="1" applyAlignment="1">
      <alignment horizontal="center" vertical="center" wrapText="1"/>
    </xf>
    <xf numFmtId="0" fontId="3" fillId="0" borderId="1" xfId="706" applyFont="1" applyFill="1" applyBorder="1" applyAlignment="1">
      <alignment horizontal="center" vertical="center" wrapText="1"/>
    </xf>
    <xf numFmtId="14" fontId="3" fillId="0" borderId="4" xfId="706" applyNumberFormat="1" applyFont="1" applyFill="1" applyBorder="1" applyAlignment="1">
      <alignment horizontal="center" vertical="center" wrapText="1"/>
    </xf>
    <xf numFmtId="14" fontId="3" fillId="0" borderId="5" xfId="706" applyNumberFormat="1" applyFont="1" applyFill="1" applyBorder="1" applyAlignment="1">
      <alignment horizontal="center" vertical="center" wrapText="1"/>
    </xf>
    <xf numFmtId="14" fontId="3" fillId="0" borderId="6" xfId="706" applyNumberFormat="1" applyFont="1" applyFill="1" applyBorder="1" applyAlignment="1">
      <alignment horizontal="center" vertical="center" wrapText="1"/>
    </xf>
    <xf numFmtId="0" fontId="81" fillId="0" borderId="0" xfId="706" applyFont="1" applyFill="1" applyAlignment="1">
      <alignment horizontal="center"/>
    </xf>
    <xf numFmtId="0" fontId="5" fillId="0" borderId="3" xfId="706" applyFont="1" applyFill="1" applyBorder="1" applyAlignment="1">
      <alignment horizontal="center" vertical="center" wrapText="1"/>
    </xf>
    <xf numFmtId="0" fontId="5" fillId="0" borderId="7" xfId="706" applyFont="1" applyFill="1" applyBorder="1" applyAlignment="1">
      <alignment horizontal="center" vertical="center" wrapText="1"/>
    </xf>
    <xf numFmtId="14" fontId="5" fillId="0" borderId="4" xfId="706" applyNumberFormat="1" applyFont="1" applyFill="1" applyBorder="1" applyAlignment="1">
      <alignment horizontal="center" vertical="center" wrapText="1"/>
    </xf>
    <xf numFmtId="14" fontId="5" fillId="0" borderId="5" xfId="706" applyNumberFormat="1" applyFont="1" applyFill="1" applyBorder="1" applyAlignment="1">
      <alignment horizontal="center" vertical="center" wrapText="1"/>
    </xf>
    <xf numFmtId="14" fontId="5" fillId="0" borderId="6" xfId="706" applyNumberFormat="1" applyFont="1" applyFill="1" applyBorder="1" applyAlignment="1">
      <alignment horizontal="center" vertical="center" wrapText="1"/>
    </xf>
    <xf numFmtId="0" fontId="4" fillId="0" borderId="3" xfId="706" applyFont="1" applyFill="1" applyBorder="1" applyAlignment="1">
      <alignment horizontal="left" vertical="center" wrapText="1"/>
    </xf>
    <xf numFmtId="0" fontId="4" fillId="0" borderId="90" xfId="706" applyFont="1" applyFill="1" applyBorder="1" applyAlignment="1">
      <alignment horizontal="left" vertical="center" wrapText="1"/>
    </xf>
    <xf numFmtId="0" fontId="4" fillId="0" borderId="7" xfId="706" applyFont="1" applyFill="1" applyBorder="1" applyAlignment="1">
      <alignment horizontal="left" vertical="center" wrapText="1"/>
    </xf>
    <xf numFmtId="0" fontId="4" fillId="0" borderId="90" xfId="706" applyFont="1" applyFill="1" applyBorder="1" applyAlignment="1">
      <alignment horizontal="left" vertical="center"/>
    </xf>
    <xf numFmtId="0" fontId="4" fillId="0" borderId="7" xfId="706" applyFont="1" applyFill="1" applyBorder="1" applyAlignment="1">
      <alignment horizontal="left" vertical="center"/>
    </xf>
    <xf numFmtId="0" fontId="5" fillId="0" borderId="0" xfId="962" applyFont="1" applyAlignment="1">
      <alignment horizontal="right"/>
    </xf>
    <xf numFmtId="0" fontId="81" fillId="0" borderId="0" xfId="706" applyFont="1" applyFill="1" applyAlignment="1">
      <alignment horizontal="center" vertical="center" wrapText="1"/>
    </xf>
    <xf numFmtId="0" fontId="5" fillId="0" borderId="95" xfId="962" applyFont="1" applyBorder="1" applyAlignment="1">
      <alignment horizontal="center" vertical="center" wrapText="1"/>
    </xf>
    <xf numFmtId="0" fontId="5" fillId="0" borderId="65" xfId="962" applyFont="1" applyBorder="1" applyAlignment="1">
      <alignment horizontal="center" vertical="center" wrapText="1"/>
    </xf>
    <xf numFmtId="0" fontId="5" fillId="0" borderId="4" xfId="962" applyFont="1" applyBorder="1" applyAlignment="1">
      <alignment horizontal="center" vertical="center" wrapText="1"/>
    </xf>
    <xf numFmtId="0" fontId="5" fillId="0" borderId="5" xfId="962" applyFont="1" applyBorder="1" applyAlignment="1">
      <alignment horizontal="center" vertical="center" wrapText="1"/>
    </xf>
    <xf numFmtId="0" fontId="5" fillId="0" borderId="6" xfId="962" applyFont="1" applyBorder="1" applyAlignment="1">
      <alignment horizontal="center" vertical="center" wrapText="1"/>
    </xf>
    <xf numFmtId="0" fontId="84" fillId="0" borderId="62" xfId="706" applyFont="1" applyFill="1" applyBorder="1" applyAlignment="1">
      <alignment horizontal="center" vertical="center" textRotation="90" wrapText="1" readingOrder="1"/>
    </xf>
    <xf numFmtId="0" fontId="84" fillId="0" borderId="53" xfId="706" applyFont="1" applyFill="1" applyBorder="1" applyAlignment="1">
      <alignment horizontal="center" vertical="center" textRotation="90" wrapText="1" readingOrder="1"/>
    </xf>
    <xf numFmtId="0" fontId="84" fillId="0" borderId="58" xfId="706" applyFont="1" applyFill="1" applyBorder="1" applyAlignment="1">
      <alignment horizontal="center" vertical="center" textRotation="90" wrapText="1" readingOrder="1"/>
    </xf>
    <xf numFmtId="0" fontId="84" fillId="0" borderId="49" xfId="706" applyFont="1" applyFill="1" applyBorder="1" applyAlignment="1">
      <alignment horizontal="center" vertical="center" textRotation="90" wrapText="1" readingOrder="1"/>
    </xf>
    <xf numFmtId="0" fontId="84" fillId="0" borderId="34" xfId="706" applyFont="1" applyFill="1" applyBorder="1" applyAlignment="1">
      <alignment horizontal="center" vertical="center" textRotation="90" wrapText="1" readingOrder="1"/>
    </xf>
    <xf numFmtId="0" fontId="82" fillId="0" borderId="0" xfId="706" applyFont="1" applyFill="1" applyAlignment="1">
      <alignment horizontal="left" vertical="center" wrapText="1"/>
    </xf>
    <xf numFmtId="0" fontId="79" fillId="0" borderId="0" xfId="706" applyFont="1" applyFill="1" applyAlignment="1">
      <alignment horizontal="left" vertical="center" wrapText="1"/>
    </xf>
    <xf numFmtId="0" fontId="79" fillId="0" borderId="0" xfId="706" applyFont="1" applyFill="1" applyAlignment="1">
      <alignment horizontal="left" vertical="center"/>
    </xf>
    <xf numFmtId="0" fontId="59" fillId="0" borderId="0" xfId="739" applyFont="1" applyFill="1" applyAlignment="1">
      <alignment horizontal="right" wrapText="1"/>
    </xf>
    <xf numFmtId="0" fontId="84" fillId="0" borderId="83" xfId="706" applyFont="1" applyFill="1" applyBorder="1" applyAlignment="1">
      <alignment horizontal="center" vertical="center" wrapText="1"/>
    </xf>
    <xf numFmtId="0" fontId="84" fillId="0" borderId="3" xfId="706" applyFont="1" applyFill="1" applyBorder="1" applyAlignment="1">
      <alignment horizontal="center" vertical="center" wrapText="1"/>
    </xf>
    <xf numFmtId="180" fontId="82" fillId="0" borderId="60" xfId="706" applyNumberFormat="1" applyFont="1" applyFill="1" applyBorder="1" applyAlignment="1">
      <alignment horizontal="center" vertical="center"/>
    </xf>
    <xf numFmtId="180" fontId="82" fillId="0" borderId="61" xfId="706" applyNumberFormat="1" applyFont="1" applyFill="1" applyBorder="1" applyAlignment="1">
      <alignment horizontal="center" vertical="center"/>
    </xf>
    <xf numFmtId="180" fontId="82" fillId="0" borderId="56" xfId="706" applyNumberFormat="1" applyFont="1" applyFill="1" applyBorder="1" applyAlignment="1">
      <alignment horizontal="center" vertical="center"/>
    </xf>
    <xf numFmtId="0" fontId="55" fillId="0" borderId="0" xfId="739" applyFont="1" applyFill="1" applyAlignment="1">
      <alignment horizontal="right" wrapText="1"/>
    </xf>
    <xf numFmtId="0" fontId="84" fillId="0" borderId="0" xfId="963" applyFont="1" applyAlignment="1">
      <alignment horizontal="right"/>
    </xf>
    <xf numFmtId="0" fontId="89" fillId="0" borderId="0" xfId="963" applyFont="1" applyAlignment="1">
      <alignment horizontal="center"/>
    </xf>
    <xf numFmtId="0" fontId="82" fillId="0" borderId="61" xfId="722" applyFont="1" applyFill="1" applyBorder="1" applyAlignment="1">
      <alignment horizontal="center" vertical="center" wrapText="1"/>
    </xf>
    <xf numFmtId="0" fontId="82" fillId="0" borderId="28" xfId="722" applyFont="1" applyFill="1" applyBorder="1" applyAlignment="1">
      <alignment horizontal="center" vertical="center" wrapText="1"/>
    </xf>
    <xf numFmtId="14" fontId="84" fillId="0" borderId="27" xfId="722" applyNumberFormat="1" applyFont="1" applyBorder="1" applyAlignment="1">
      <alignment horizontal="center" vertical="center" wrapText="1"/>
    </xf>
    <xf numFmtId="14" fontId="84" fillId="0" borderId="28" xfId="722" applyNumberFormat="1" applyFont="1" applyBorder="1" applyAlignment="1">
      <alignment horizontal="center" vertical="center" wrapText="1"/>
    </xf>
    <xf numFmtId="14" fontId="84" fillId="0" borderId="29" xfId="722" applyNumberFormat="1" applyFont="1" applyBorder="1" applyAlignment="1">
      <alignment horizontal="center" vertical="center" wrapText="1"/>
    </xf>
    <xf numFmtId="14" fontId="84" fillId="0" borderId="34" xfId="722" applyNumberFormat="1" applyFont="1" applyBorder="1" applyAlignment="1">
      <alignment horizontal="center" vertical="center" wrapText="1"/>
    </xf>
    <xf numFmtId="14" fontId="84" fillId="0" borderId="30" xfId="722" applyNumberFormat="1" applyFont="1" applyBorder="1" applyAlignment="1">
      <alignment horizontal="center" vertical="center" wrapText="1"/>
    </xf>
    <xf numFmtId="14" fontId="84" fillId="0" borderId="55" xfId="722" applyNumberFormat="1" applyFont="1" applyBorder="1" applyAlignment="1">
      <alignment horizontal="center" vertical="center" wrapText="1"/>
    </xf>
    <xf numFmtId="0" fontId="4" fillId="0" borderId="54" xfId="706" applyFont="1" applyBorder="1" applyAlignment="1">
      <alignment horizontal="right" vertical="center" wrapText="1"/>
    </xf>
    <xf numFmtId="0" fontId="4" fillId="0" borderId="22" xfId="706" applyFont="1" applyBorder="1" applyAlignment="1">
      <alignment horizontal="right" vertical="center" wrapText="1"/>
    </xf>
    <xf numFmtId="0" fontId="5" fillId="0" borderId="55" xfId="706" applyFont="1" applyBorder="1" applyAlignment="1">
      <alignment vertical="center" wrapText="1"/>
    </xf>
    <xf numFmtId="0" fontId="5" fillId="0" borderId="29" xfId="706" applyFont="1" applyBorder="1" applyAlignment="1">
      <alignment vertical="center" wrapText="1"/>
    </xf>
    <xf numFmtId="0" fontId="4" fillId="0" borderId="54" xfId="706" applyFont="1" applyBorder="1" applyAlignment="1">
      <alignment vertical="center" wrapText="1"/>
    </xf>
    <xf numFmtId="0" fontId="4" fillId="0" borderId="22" xfId="706" applyFont="1" applyBorder="1" applyAlignment="1">
      <alignment vertical="center" wrapText="1"/>
    </xf>
    <xf numFmtId="166" fontId="5" fillId="0" borderId="55" xfId="498" applyFont="1" applyBorder="1" applyAlignment="1">
      <alignment vertical="center" wrapText="1"/>
    </xf>
    <xf numFmtId="166" fontId="5" fillId="0" borderId="29" xfId="498" applyFont="1" applyBorder="1" applyAlignment="1">
      <alignment vertical="center" wrapText="1"/>
    </xf>
    <xf numFmtId="0" fontId="3" fillId="4" borderId="49" xfId="706" applyFont="1" applyFill="1" applyBorder="1" applyAlignment="1">
      <alignment horizontal="center" vertical="center" wrapText="1"/>
    </xf>
    <xf numFmtId="0" fontId="3" fillId="4" borderId="50" xfId="706" applyFont="1" applyFill="1" applyBorder="1" applyAlignment="1">
      <alignment horizontal="center" vertical="center" wrapText="1"/>
    </xf>
    <xf numFmtId="0" fontId="3" fillId="4" borderId="51" xfId="706" applyFont="1" applyFill="1" applyBorder="1" applyAlignment="1">
      <alignment horizontal="center" vertical="center" wrapText="1"/>
    </xf>
    <xf numFmtId="0" fontId="5" fillId="0" borderId="88" xfId="706" applyFont="1" applyBorder="1" applyAlignment="1">
      <alignment vertical="center" wrapText="1"/>
    </xf>
    <xf numFmtId="0" fontId="5" fillId="0" borderId="56" xfId="706" applyFont="1" applyBorder="1" applyAlignment="1">
      <alignment vertical="center" wrapText="1"/>
    </xf>
    <xf numFmtId="0" fontId="3" fillId="4" borderId="62" xfId="706" applyFont="1" applyFill="1" applyBorder="1" applyAlignment="1">
      <alignment horizontal="center" vertical="center" wrapText="1"/>
    </xf>
    <xf numFmtId="0" fontId="3" fillId="4" borderId="16" xfId="706" applyFont="1" applyFill="1" applyBorder="1" applyAlignment="1">
      <alignment horizontal="center" vertical="center" wrapText="1"/>
    </xf>
    <xf numFmtId="0" fontId="3" fillId="4" borderId="17" xfId="706" applyFont="1" applyFill="1" applyBorder="1" applyAlignment="1">
      <alignment horizontal="center" vertical="center" wrapText="1"/>
    </xf>
    <xf numFmtId="0" fontId="5" fillId="0" borderId="0" xfId="706" applyFont="1" applyFill="1" applyAlignment="1">
      <alignment horizontal="right" vertical="center" wrapText="1"/>
    </xf>
    <xf numFmtId="0" fontId="52" fillId="0" borderId="0" xfId="706" applyFont="1" applyFill="1" applyAlignment="1">
      <alignment horizontal="center" vertical="center" wrapText="1"/>
    </xf>
    <xf numFmtId="0" fontId="6" fillId="0" borderId="1" xfId="706" applyFont="1" applyFill="1" applyBorder="1" applyAlignment="1">
      <alignment horizontal="right" vertical="center" wrapText="1"/>
    </xf>
    <xf numFmtId="0" fontId="5" fillId="4" borderId="9" xfId="706" applyFont="1" applyFill="1" applyBorder="1" applyAlignment="1">
      <alignment horizontal="center" vertical="center" wrapText="1"/>
    </xf>
    <xf numFmtId="0" fontId="5" fillId="4" borderId="10" xfId="706" applyFont="1" applyFill="1" applyBorder="1" applyAlignment="1">
      <alignment horizontal="center" vertical="center" wrapText="1"/>
    </xf>
    <xf numFmtId="0" fontId="4" fillId="0" borderId="54" xfId="720" applyFont="1" applyBorder="1" applyAlignment="1">
      <alignment horizontal="right" vertical="center" wrapText="1"/>
    </xf>
    <xf numFmtId="0" fontId="4" fillId="0" borderId="22" xfId="720" applyFont="1" applyBorder="1" applyAlignment="1">
      <alignment horizontal="right" vertical="center" wrapText="1"/>
    </xf>
    <xf numFmtId="0" fontId="4" fillId="0" borderId="54" xfId="720" applyFont="1" applyBorder="1" applyAlignment="1">
      <alignment vertical="center" wrapText="1"/>
    </xf>
    <xf numFmtId="0" fontId="4" fillId="0" borderId="22" xfId="720" applyFont="1" applyBorder="1" applyAlignment="1">
      <alignment vertical="center" wrapText="1"/>
    </xf>
    <xf numFmtId="0" fontId="5" fillId="0" borderId="55" xfId="720" applyFont="1" applyBorder="1" applyAlignment="1">
      <alignment vertical="center" wrapText="1"/>
    </xf>
    <xf numFmtId="0" fontId="5" fillId="0" borderId="29" xfId="720" applyFont="1" applyBorder="1" applyAlignment="1">
      <alignment vertical="center" wrapText="1"/>
    </xf>
    <xf numFmtId="0" fontId="3" fillId="4" borderId="60" xfId="720" applyFont="1" applyFill="1" applyBorder="1" applyAlignment="1">
      <alignment horizontal="center" vertical="center" wrapText="1"/>
    </xf>
    <xf numFmtId="0" fontId="3" fillId="4" borderId="61" xfId="720" applyFont="1" applyFill="1" applyBorder="1" applyAlignment="1">
      <alignment horizontal="center" vertical="center" wrapText="1"/>
    </xf>
    <xf numFmtId="0" fontId="3" fillId="4" borderId="56" xfId="720" applyFont="1" applyFill="1" applyBorder="1" applyAlignment="1">
      <alignment horizontal="center" vertical="center" wrapText="1"/>
    </xf>
    <xf numFmtId="166" fontId="5" fillId="0" borderId="55" xfId="499" applyFont="1" applyBorder="1" applyAlignment="1">
      <alignment vertical="center" wrapText="1"/>
    </xf>
    <xf numFmtId="166" fontId="5" fillId="0" borderId="29" xfId="499" applyFont="1" applyBorder="1" applyAlignment="1">
      <alignment vertical="center" wrapText="1"/>
    </xf>
    <xf numFmtId="0" fontId="5" fillId="0" borderId="88" xfId="720" applyFont="1" applyBorder="1" applyAlignment="1">
      <alignment vertical="center" wrapText="1"/>
    </xf>
    <xf numFmtId="0" fontId="5" fillId="0" borderId="56" xfId="720" applyFont="1" applyBorder="1" applyAlignment="1">
      <alignment vertical="center" wrapText="1"/>
    </xf>
    <xf numFmtId="0" fontId="24" fillId="0" borderId="61" xfId="706" applyBorder="1"/>
    <xf numFmtId="0" fontId="24" fillId="0" borderId="56" xfId="706" applyBorder="1"/>
    <xf numFmtId="0" fontId="5" fillId="0" borderId="0" xfId="720" applyFont="1" applyFill="1" applyAlignment="1">
      <alignment horizontal="right" vertical="center" wrapText="1"/>
    </xf>
    <xf numFmtId="0" fontId="52" fillId="0" borderId="0" xfId="720" applyFont="1" applyFill="1" applyAlignment="1">
      <alignment horizontal="center" vertical="center" wrapText="1"/>
    </xf>
    <xf numFmtId="0" fontId="6" fillId="0" borderId="1" xfId="720" applyFont="1" applyFill="1" applyBorder="1" applyAlignment="1">
      <alignment horizontal="right" vertical="center" wrapText="1"/>
    </xf>
    <xf numFmtId="0" fontId="5" fillId="4" borderId="91" xfId="720" applyFont="1" applyFill="1" applyBorder="1" applyAlignment="1">
      <alignment horizontal="center" vertical="center" wrapText="1"/>
    </xf>
    <xf numFmtId="0" fontId="5" fillId="4" borderId="64" xfId="720" applyFont="1" applyFill="1" applyBorder="1" applyAlignment="1">
      <alignment horizontal="center" vertical="center" wrapText="1"/>
    </xf>
    <xf numFmtId="0" fontId="5" fillId="4" borderId="87" xfId="720" applyFont="1" applyFill="1" applyBorder="1" applyAlignment="1">
      <alignment horizontal="center" vertical="center" wrapText="1"/>
    </xf>
    <xf numFmtId="0" fontId="5" fillId="4" borderId="92" xfId="720" applyFont="1" applyFill="1" applyBorder="1" applyAlignment="1">
      <alignment horizontal="center" vertical="center" wrapText="1"/>
    </xf>
    <xf numFmtId="0" fontId="5" fillId="4" borderId="35" xfId="720" applyFont="1" applyFill="1" applyBorder="1" applyAlignment="1">
      <alignment horizontal="center" vertical="center" wrapText="1"/>
    </xf>
    <xf numFmtId="0" fontId="5" fillId="4" borderId="36" xfId="720" applyFont="1" applyFill="1" applyBorder="1" applyAlignment="1">
      <alignment horizontal="center" vertical="center" wrapText="1"/>
    </xf>
    <xf numFmtId="0" fontId="5" fillId="4" borderId="5" xfId="720" applyFont="1" applyFill="1" applyBorder="1" applyAlignment="1">
      <alignment horizontal="center" vertical="center" wrapText="1"/>
    </xf>
    <xf numFmtId="0" fontId="5" fillId="4" borderId="4" xfId="720" applyFont="1" applyFill="1" applyBorder="1" applyAlignment="1">
      <alignment horizontal="center" vertical="center" wrapText="1"/>
    </xf>
    <xf numFmtId="0" fontId="5" fillId="4" borderId="6" xfId="720" applyFont="1" applyFill="1" applyBorder="1" applyAlignment="1">
      <alignment horizontal="center" vertical="center" wrapText="1"/>
    </xf>
    <xf numFmtId="0" fontId="99" fillId="0" borderId="0" xfId="972" applyFont="1" applyAlignment="1">
      <alignment horizontal="right" wrapText="1"/>
    </xf>
    <xf numFmtId="0" fontId="56" fillId="0" borderId="0" xfId="972" applyFont="1" applyAlignment="1">
      <alignment horizontal="center" vertical="center" wrapText="1"/>
    </xf>
    <xf numFmtId="0" fontId="56" fillId="3" borderId="4" xfId="972" applyFont="1" applyFill="1" applyBorder="1" applyAlignment="1">
      <alignment horizontal="center" vertical="center" wrapText="1"/>
    </xf>
    <xf numFmtId="0" fontId="56" fillId="3" borderId="5" xfId="972" applyFont="1" applyFill="1" applyBorder="1" applyAlignment="1">
      <alignment horizontal="center" vertical="center" wrapText="1"/>
    </xf>
    <xf numFmtId="0" fontId="56" fillId="3" borderId="6" xfId="972" applyFont="1" applyFill="1" applyBorder="1" applyAlignment="1">
      <alignment horizontal="center" vertical="center" wrapText="1"/>
    </xf>
    <xf numFmtId="0" fontId="3" fillId="3" borderId="95" xfId="972" applyFont="1" applyFill="1" applyBorder="1" applyAlignment="1">
      <alignment horizontal="center" vertical="center" wrapText="1"/>
    </xf>
    <xf numFmtId="0" fontId="3" fillId="3" borderId="65" xfId="972" applyFont="1" applyFill="1" applyBorder="1" applyAlignment="1">
      <alignment horizontal="center" vertical="center" wrapText="1"/>
    </xf>
    <xf numFmtId="0" fontId="3" fillId="3" borderId="4" xfId="972" applyFont="1" applyFill="1" applyBorder="1" applyAlignment="1">
      <alignment horizontal="center" vertical="center" wrapText="1"/>
    </xf>
    <xf numFmtId="0" fontId="3" fillId="3" borderId="5" xfId="972" applyFont="1" applyFill="1" applyBorder="1" applyAlignment="1">
      <alignment horizontal="center" vertical="center" wrapText="1"/>
    </xf>
    <xf numFmtId="0" fontId="3" fillId="3" borderId="6" xfId="972" applyFont="1" applyFill="1" applyBorder="1" applyAlignment="1">
      <alignment horizontal="center" vertical="center" wrapText="1"/>
    </xf>
    <xf numFmtId="0" fontId="1" fillId="0" borderId="0" xfId="972" applyAlignment="1">
      <alignment horizontal="center"/>
    </xf>
    <xf numFmtId="3" fontId="3" fillId="0" borderId="60" xfId="720" applyNumberFormat="1" applyFont="1" applyBorder="1" applyAlignment="1">
      <alignment horizontal="center" vertical="center" wrapText="1"/>
    </xf>
    <xf numFmtId="3" fontId="3" fillId="0" borderId="61" xfId="720" applyNumberFormat="1" applyFont="1" applyBorder="1" applyAlignment="1">
      <alignment horizontal="center" vertical="center" wrapText="1"/>
    </xf>
    <xf numFmtId="3" fontId="3" fillId="0" borderId="56" xfId="720" applyNumberFormat="1" applyFont="1" applyBorder="1" applyAlignment="1">
      <alignment horizontal="center" vertical="center" wrapText="1"/>
    </xf>
    <xf numFmtId="180" fontId="3" fillId="0" borderId="27" xfId="973" applyNumberFormat="1" applyFont="1" applyFill="1" applyBorder="1" applyAlignment="1">
      <alignment horizontal="center" vertical="center" wrapText="1"/>
    </xf>
    <xf numFmtId="180" fontId="3" fillId="0" borderId="28" xfId="973" applyNumberFormat="1" applyFont="1" applyFill="1" applyBorder="1" applyAlignment="1">
      <alignment horizontal="center" vertical="center" wrapText="1"/>
    </xf>
    <xf numFmtId="180" fontId="3" fillId="0" borderId="29" xfId="973" applyNumberFormat="1" applyFont="1" applyFill="1" applyBorder="1" applyAlignment="1">
      <alignment horizontal="center" vertical="center" wrapText="1"/>
    </xf>
    <xf numFmtId="0" fontId="3" fillId="0" borderId="0" xfId="720" applyFont="1" applyAlignment="1">
      <alignment horizontal="right"/>
    </xf>
    <xf numFmtId="0" fontId="3" fillId="0" borderId="0" xfId="720" applyFont="1" applyAlignment="1">
      <alignment horizontal="center"/>
    </xf>
    <xf numFmtId="0" fontId="6" fillId="0" borderId="1" xfId="720" applyFont="1" applyBorder="1" applyAlignment="1">
      <alignment horizontal="right"/>
    </xf>
    <xf numFmtId="0" fontId="3" fillId="0" borderId="57" xfId="720" applyFont="1" applyBorder="1" applyAlignment="1">
      <alignment horizontal="center" vertical="center" wrapText="1"/>
    </xf>
    <xf numFmtId="0" fontId="3" fillId="0" borderId="33" xfId="720" applyFont="1" applyBorder="1" applyAlignment="1">
      <alignment horizontal="center" vertical="center" wrapText="1"/>
    </xf>
    <xf numFmtId="0" fontId="3" fillId="0" borderId="52" xfId="720" applyFont="1" applyBorder="1" applyAlignment="1">
      <alignment horizontal="center" vertical="center" wrapText="1"/>
    </xf>
    <xf numFmtId="0" fontId="3" fillId="0" borderId="50" xfId="720" applyFont="1" applyBorder="1" applyAlignment="1">
      <alignment horizontal="center" vertical="center" wrapText="1"/>
    </xf>
    <xf numFmtId="0" fontId="3" fillId="0" borderId="88" xfId="720" applyFont="1" applyBorder="1" applyAlignment="1">
      <alignment horizontal="center" vertical="center" wrapText="1"/>
    </xf>
    <xf numFmtId="0" fontId="3" fillId="0" borderId="49" xfId="720" applyFont="1" applyBorder="1" applyAlignment="1">
      <alignment horizontal="center" vertical="center" wrapText="1"/>
    </xf>
    <xf numFmtId="0" fontId="3" fillId="0" borderId="51" xfId="720" applyFont="1" applyBorder="1" applyAlignment="1">
      <alignment horizontal="center" vertical="center" wrapText="1"/>
    </xf>
    <xf numFmtId="3" fontId="97" fillId="4" borderId="4" xfId="722" applyNumberFormat="1" applyFont="1" applyFill="1" applyBorder="1" applyAlignment="1">
      <alignment horizontal="center" vertical="center" wrapText="1"/>
    </xf>
    <xf numFmtId="3" fontId="97" fillId="4" borderId="5" xfId="722" applyNumberFormat="1" applyFont="1" applyFill="1" applyBorder="1" applyAlignment="1">
      <alignment horizontal="center" vertical="center" wrapText="1"/>
    </xf>
    <xf numFmtId="3" fontId="97" fillId="4" borderId="6" xfId="722" applyNumberFormat="1" applyFont="1" applyFill="1" applyBorder="1" applyAlignment="1">
      <alignment horizontal="center" vertical="center" wrapText="1"/>
    </xf>
    <xf numFmtId="0" fontId="3" fillId="0" borderId="0" xfId="735" applyFont="1" applyAlignment="1">
      <alignment horizontal="right" vertical="center" wrapText="1"/>
    </xf>
    <xf numFmtId="0" fontId="97" fillId="2" borderId="62" xfId="722" applyFont="1" applyFill="1" applyBorder="1" applyAlignment="1">
      <alignment horizontal="center" vertical="center" wrapText="1"/>
    </xf>
    <xf numFmtId="0" fontId="97" fillId="2" borderId="17" xfId="722" applyFont="1" applyFill="1" applyBorder="1" applyAlignment="1">
      <alignment horizontal="center" vertical="center" wrapText="1"/>
    </xf>
    <xf numFmtId="3" fontId="6" fillId="2" borderId="60" xfId="722" applyNumberFormat="1" applyFont="1" applyFill="1" applyBorder="1" applyAlignment="1">
      <alignment horizontal="center" vertical="center" wrapText="1"/>
    </xf>
    <xf numFmtId="3" fontId="6" fillId="2" borderId="61" xfId="722" applyNumberFormat="1" applyFont="1" applyFill="1" applyBorder="1" applyAlignment="1">
      <alignment horizontal="center" vertical="center" wrapText="1"/>
    </xf>
    <xf numFmtId="3" fontId="6" fillId="2" borderId="56" xfId="722" applyNumberFormat="1" applyFont="1" applyFill="1" applyBorder="1" applyAlignment="1">
      <alignment horizontal="center" vertical="center" wrapText="1"/>
    </xf>
    <xf numFmtId="0" fontId="97" fillId="2" borderId="49" xfId="722" applyFont="1" applyFill="1" applyBorder="1" applyAlignment="1">
      <alignment horizontal="center" vertical="center" wrapText="1"/>
    </xf>
    <xf numFmtId="0" fontId="97" fillId="2" borderId="51" xfId="722" applyFont="1" applyFill="1" applyBorder="1" applyAlignment="1">
      <alignment horizontal="center" vertical="center" wrapText="1"/>
    </xf>
    <xf numFmtId="0" fontId="6" fillId="2" borderId="60" xfId="722" applyFont="1" applyFill="1" applyBorder="1" applyAlignment="1">
      <alignment horizontal="center" vertical="center" wrapText="1"/>
    </xf>
    <xf numFmtId="0" fontId="6" fillId="2" borderId="61" xfId="722" applyFont="1" applyFill="1" applyBorder="1" applyAlignment="1">
      <alignment horizontal="center" vertical="center" wrapText="1"/>
    </xf>
    <xf numFmtId="0" fontId="6" fillId="2" borderId="56" xfId="722" applyFont="1" applyFill="1" applyBorder="1" applyAlignment="1">
      <alignment horizontal="center" vertical="center" wrapText="1"/>
    </xf>
    <xf numFmtId="0" fontId="56" fillId="0" borderId="0" xfId="735" applyFont="1" applyAlignment="1">
      <alignment horizontal="center" vertical="center" wrapText="1"/>
    </xf>
    <xf numFmtId="0" fontId="6" fillId="0" borderId="1" xfId="735" applyFont="1" applyBorder="1" applyAlignment="1">
      <alignment horizontal="right" wrapText="1"/>
    </xf>
    <xf numFmtId="0" fontId="3" fillId="0" borderId="95" xfId="722" applyFont="1" applyFill="1" applyBorder="1" applyAlignment="1">
      <alignment horizontal="center" vertical="center" wrapText="1"/>
    </xf>
    <xf numFmtId="0" fontId="3" fillId="0" borderId="65" xfId="722" applyFont="1" applyFill="1" applyBorder="1" applyAlignment="1">
      <alignment horizontal="center" vertical="center" wrapText="1"/>
    </xf>
    <xf numFmtId="14" fontId="3" fillId="0" borderId="4" xfId="722" applyNumberFormat="1" applyFont="1" applyBorder="1" applyAlignment="1">
      <alignment horizontal="center" vertical="center" wrapText="1"/>
    </xf>
    <xf numFmtId="0" fontId="3" fillId="0" borderId="5" xfId="722" applyFont="1" applyBorder="1" applyAlignment="1">
      <alignment horizontal="center" vertical="center" wrapText="1"/>
    </xf>
    <xf numFmtId="0" fontId="3" fillId="0" borderId="6" xfId="722" applyFont="1" applyBorder="1" applyAlignment="1">
      <alignment horizontal="center" vertical="center" wrapText="1"/>
    </xf>
    <xf numFmtId="0" fontId="3" fillId="2" borderId="60" xfId="735" applyFont="1" applyFill="1" applyBorder="1" applyAlignment="1">
      <alignment horizontal="center" vertical="center" wrapText="1"/>
    </xf>
    <xf numFmtId="0" fontId="3" fillId="2" borderId="61" xfId="735" applyFont="1" applyFill="1" applyBorder="1" applyAlignment="1">
      <alignment horizontal="center" vertical="center" wrapText="1"/>
    </xf>
    <xf numFmtId="0" fontId="3" fillId="2" borderId="56" xfId="735" applyFont="1" applyFill="1" applyBorder="1" applyAlignment="1">
      <alignment horizontal="center" vertical="center" wrapText="1"/>
    </xf>
    <xf numFmtId="3" fontId="3" fillId="2" borderId="20" xfId="735" applyNumberFormat="1" applyFont="1" applyFill="1" applyBorder="1" applyAlignment="1">
      <alignment horizontal="center" vertical="center" wrapText="1"/>
    </xf>
    <xf numFmtId="3" fontId="3" fillId="2" borderId="21" xfId="735" applyNumberFormat="1" applyFont="1" applyFill="1" applyBorder="1" applyAlignment="1">
      <alignment horizontal="center" vertical="center" wrapText="1"/>
    </xf>
    <xf numFmtId="3" fontId="3" fillId="2" borderId="22" xfId="735" applyNumberFormat="1" applyFont="1" applyFill="1" applyBorder="1" applyAlignment="1">
      <alignment horizontal="center" vertical="center" wrapText="1"/>
    </xf>
    <xf numFmtId="0" fontId="56" fillId="0" borderId="0" xfId="1017" applyFont="1" applyAlignment="1">
      <alignment horizontal="center" vertical="center" wrapText="1"/>
    </xf>
    <xf numFmtId="0" fontId="6" fillId="0" borderId="1" xfId="735" applyFont="1" applyBorder="1" applyAlignment="1">
      <alignment horizontal="right" vertical="center" wrapText="1"/>
    </xf>
    <xf numFmtId="0" fontId="3" fillId="0" borderId="95" xfId="735" applyFont="1" applyFill="1" applyBorder="1" applyAlignment="1">
      <alignment horizontal="center" vertical="center" wrapText="1"/>
    </xf>
    <xf numFmtId="0" fontId="3" fillId="0" borderId="65" xfId="735" applyFont="1" applyFill="1" applyBorder="1" applyAlignment="1">
      <alignment horizontal="center" vertical="center" wrapText="1"/>
    </xf>
    <xf numFmtId="14" fontId="3" fillId="0" borderId="4" xfId="735" applyNumberFormat="1" applyFont="1" applyBorder="1" applyAlignment="1">
      <alignment horizontal="center" vertical="center" wrapText="1"/>
    </xf>
    <xf numFmtId="0" fontId="3" fillId="0" borderId="5" xfId="735" applyFont="1" applyBorder="1" applyAlignment="1">
      <alignment horizontal="center" vertical="center" wrapText="1"/>
    </xf>
    <xf numFmtId="0" fontId="3" fillId="0" borderId="6" xfId="735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3" fillId="0" borderId="60" xfId="770" applyFont="1" applyBorder="1" applyAlignment="1">
      <alignment horizontal="center" vertical="center"/>
    </xf>
    <xf numFmtId="0" fontId="3" fillId="0" borderId="27" xfId="770" applyFont="1" applyBorder="1" applyAlignment="1">
      <alignment horizontal="center" vertical="center"/>
    </xf>
    <xf numFmtId="0" fontId="3" fillId="0" borderId="49" xfId="770" applyFont="1" applyBorder="1" applyAlignment="1">
      <alignment horizontal="center" vertical="center"/>
    </xf>
    <xf numFmtId="0" fontId="3" fillId="0" borderId="51" xfId="770" applyFont="1" applyBorder="1" applyAlignment="1">
      <alignment horizontal="center" vertical="center"/>
    </xf>
    <xf numFmtId="0" fontId="3" fillId="0" borderId="52" xfId="770" applyFont="1" applyBorder="1" applyAlignment="1">
      <alignment horizontal="center" vertical="center"/>
    </xf>
    <xf numFmtId="0" fontId="3" fillId="0" borderId="88" xfId="770" applyFont="1" applyBorder="1" applyAlignment="1">
      <alignment horizontal="center" vertical="center"/>
    </xf>
    <xf numFmtId="0" fontId="56" fillId="0" borderId="0" xfId="770" applyFont="1" applyFill="1" applyAlignment="1">
      <alignment horizontal="center" wrapText="1"/>
    </xf>
    <xf numFmtId="0" fontId="6" fillId="0" borderId="43" xfId="770" applyFont="1" applyFill="1" applyBorder="1" applyAlignment="1">
      <alignment horizontal="left" wrapText="1"/>
    </xf>
  </cellXfs>
  <cellStyles count="1027">
    <cellStyle name="=D:\WINNT\SYSTEM32\COMMAND.COM" xfId="3"/>
    <cellStyle name="1 indent" xfId="4"/>
    <cellStyle name="1enter" xfId="5"/>
    <cellStyle name="2 indents" xfId="6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2" xfId="12"/>
    <cellStyle name="20% - Accent1 2 2" xfId="13"/>
    <cellStyle name="20% - Accent1 2 3" xfId="14"/>
    <cellStyle name="20% - Accent1 2 4" xfId="15"/>
    <cellStyle name="20% - Accent1 2 5" xfId="16"/>
    <cellStyle name="20% - Accent1 3" xfId="17"/>
    <cellStyle name="20% - Accent1 3 2" xfId="974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 10" xfId="24"/>
    <cellStyle name="20% - Accent2 11" xfId="25"/>
    <cellStyle name="20% - Accent2 12" xfId="26"/>
    <cellStyle name="20% - Accent2 13" xfId="27"/>
    <cellStyle name="20% - Accent2 14" xfId="28"/>
    <cellStyle name="20% - Accent2 2" xfId="29"/>
    <cellStyle name="20% - Accent2 2 2" xfId="30"/>
    <cellStyle name="20% - Accent2 2 3" xfId="31"/>
    <cellStyle name="20% - Accent2 2 4" xfId="32"/>
    <cellStyle name="20% - Accent2 2 5" xfId="33"/>
    <cellStyle name="20% - Accent2 3" xfId="34"/>
    <cellStyle name="20% - Accent2 3 2" xfId="975"/>
    <cellStyle name="20% - Accent2 4" xfId="35"/>
    <cellStyle name="20% - Accent2 5" xfId="36"/>
    <cellStyle name="20% - Accent2 6" xfId="37"/>
    <cellStyle name="20% - Accent2 7" xfId="38"/>
    <cellStyle name="20% - Accent2 8" xfId="39"/>
    <cellStyle name="20% - Accent2 9" xfId="40"/>
    <cellStyle name="20% - Accent3 10" xfId="41"/>
    <cellStyle name="20% - Accent3 11" xfId="42"/>
    <cellStyle name="20% - Accent3 1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 4" xfId="49"/>
    <cellStyle name="20% - Accent3 2 5" xfId="50"/>
    <cellStyle name="20% - Accent3 3" xfId="51"/>
    <cellStyle name="20% - Accent3 3 2" xfId="976"/>
    <cellStyle name="20% - Accent3 4" xfId="52"/>
    <cellStyle name="20% - Accent3 5" xfId="53"/>
    <cellStyle name="20% - Accent3 6" xfId="54"/>
    <cellStyle name="20% - Accent3 7" xfId="55"/>
    <cellStyle name="20% - Accent3 8" xfId="56"/>
    <cellStyle name="20% - Accent3 9" xfId="57"/>
    <cellStyle name="20% - Accent4 10" xfId="58"/>
    <cellStyle name="20% - Accent4 11" xfId="59"/>
    <cellStyle name="20% - Accent4 12" xfId="60"/>
    <cellStyle name="20% - Accent4 13" xfId="61"/>
    <cellStyle name="20% - Accent4 14" xfId="62"/>
    <cellStyle name="20% - Accent4 2" xfId="63"/>
    <cellStyle name="20% - Accent4 2 2" xfId="64"/>
    <cellStyle name="20% - Accent4 2 3" xfId="65"/>
    <cellStyle name="20% - Accent4 2 4" xfId="66"/>
    <cellStyle name="20% - Accent4 2 5" xfId="67"/>
    <cellStyle name="20% - Accent4 3" xfId="68"/>
    <cellStyle name="20% - Accent4 3 2" xfId="977"/>
    <cellStyle name="20% - Accent4 4" xfId="69"/>
    <cellStyle name="20% - Accent4 5" xfId="70"/>
    <cellStyle name="20% - Accent4 6" xfId="71"/>
    <cellStyle name="20% - Accent4 7" xfId="72"/>
    <cellStyle name="20% - Accent4 8" xfId="73"/>
    <cellStyle name="20% - Accent4 9" xfId="74"/>
    <cellStyle name="20% - Accent5 10" xfId="75"/>
    <cellStyle name="20% - Accent5 11" xfId="76"/>
    <cellStyle name="20% - Accent5 12" xfId="77"/>
    <cellStyle name="20% - Accent5 13" xfId="78"/>
    <cellStyle name="20% - Accent5 14" xfId="79"/>
    <cellStyle name="20% - Accent5 2" xfId="80"/>
    <cellStyle name="20% - Accent5 2 2" xfId="81"/>
    <cellStyle name="20% - Accent5 2 3" xfId="82"/>
    <cellStyle name="20% - Accent5 2 4" xfId="83"/>
    <cellStyle name="20% - Accent5 2 5" xfId="84"/>
    <cellStyle name="20% - Accent5 3" xfId="85"/>
    <cellStyle name="20% - Accent5 3 2" xfId="978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12" xfId="94"/>
    <cellStyle name="20% - Accent6 13" xfId="95"/>
    <cellStyle name="20% - Accent6 14" xfId="96"/>
    <cellStyle name="20% - Accent6 2" xfId="97"/>
    <cellStyle name="20% - Accent6 2 2" xfId="98"/>
    <cellStyle name="20% - Accent6 2 3" xfId="99"/>
    <cellStyle name="20% - Accent6 2 4" xfId="100"/>
    <cellStyle name="20% - Accent6 2 5" xfId="101"/>
    <cellStyle name="20% - Accent6 3" xfId="102"/>
    <cellStyle name="20% - Accent6 3 2" xfId="979"/>
    <cellStyle name="20% - Accent6 4" xfId="103"/>
    <cellStyle name="20% - Accent6 5" xfId="104"/>
    <cellStyle name="20% - Accent6 6" xfId="105"/>
    <cellStyle name="20% - Accent6 7" xfId="106"/>
    <cellStyle name="20% - Accent6 8" xfId="107"/>
    <cellStyle name="20% - Accent6 9" xfId="108"/>
    <cellStyle name="3 indents" xfId="109"/>
    <cellStyle name="4 indents" xfId="110"/>
    <cellStyle name="40% - Accent1 10" xfId="111"/>
    <cellStyle name="40% - Accent1 11" xfId="112"/>
    <cellStyle name="40% - Accent1 12" xfId="113"/>
    <cellStyle name="40% - Accent1 13" xfId="114"/>
    <cellStyle name="40% - Accent1 14" xfId="115"/>
    <cellStyle name="40% - Accent1 2" xfId="116"/>
    <cellStyle name="40% - Accent1 2 2" xfId="117"/>
    <cellStyle name="40% - Accent1 2 3" xfId="118"/>
    <cellStyle name="40% - Accent1 2 4" xfId="119"/>
    <cellStyle name="40% - Accent1 2 5" xfId="120"/>
    <cellStyle name="40% - Accent1 3" xfId="121"/>
    <cellStyle name="40% - Accent1 3 2" xfId="980"/>
    <cellStyle name="40% - Accent1 4" xfId="122"/>
    <cellStyle name="40% - Accent1 5" xfId="123"/>
    <cellStyle name="40% - Accent1 6" xfId="124"/>
    <cellStyle name="40% - Accent1 7" xfId="125"/>
    <cellStyle name="40% - Accent1 8" xfId="126"/>
    <cellStyle name="40% - Accent1 9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2" xfId="133"/>
    <cellStyle name="40% - Accent2 2 2" xfId="134"/>
    <cellStyle name="40% - Accent2 2 3" xfId="135"/>
    <cellStyle name="40% - Accent2 2 4" xfId="136"/>
    <cellStyle name="40% - Accent2 2 5" xfId="137"/>
    <cellStyle name="40% - Accent2 3" xfId="138"/>
    <cellStyle name="40% - Accent2 3 2" xfId="981"/>
    <cellStyle name="40% - Accent2 4" xfId="139"/>
    <cellStyle name="40% - Accent2 5" xfId="140"/>
    <cellStyle name="40% - Accent2 6" xfId="141"/>
    <cellStyle name="40% - Accent2 7" xfId="142"/>
    <cellStyle name="40% - Accent2 8" xfId="143"/>
    <cellStyle name="40% - Accent2 9" xfId="144"/>
    <cellStyle name="40% - Accent3 10" xfId="145"/>
    <cellStyle name="40% - Accent3 11" xfId="146"/>
    <cellStyle name="40% - Accent3 12" xfId="147"/>
    <cellStyle name="40% - Accent3 13" xfId="148"/>
    <cellStyle name="40% - Accent3 14" xfId="149"/>
    <cellStyle name="40% - Accent3 2" xfId="150"/>
    <cellStyle name="40% - Accent3 2 2" xfId="151"/>
    <cellStyle name="40% - Accent3 2 3" xfId="152"/>
    <cellStyle name="40% - Accent3 2 4" xfId="153"/>
    <cellStyle name="40% - Accent3 2 5" xfId="154"/>
    <cellStyle name="40% - Accent3 3" xfId="155"/>
    <cellStyle name="40% - Accent3 3 2" xfId="982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 10" xfId="162"/>
    <cellStyle name="40% - Accent4 11" xfId="163"/>
    <cellStyle name="40% - Accent4 12" xfId="164"/>
    <cellStyle name="40% - Accent4 13" xfId="165"/>
    <cellStyle name="40% - Accent4 14" xfId="166"/>
    <cellStyle name="40% - Accent4 2" xfId="167"/>
    <cellStyle name="40% - Accent4 2 2" xfId="168"/>
    <cellStyle name="40% - Accent4 2 3" xfId="169"/>
    <cellStyle name="40% - Accent4 2 4" xfId="170"/>
    <cellStyle name="40% - Accent4 2 5" xfId="171"/>
    <cellStyle name="40% - Accent4 3" xfId="172"/>
    <cellStyle name="40% - Accent4 3 2" xfId="983"/>
    <cellStyle name="40% - Accent4 4" xfId="173"/>
    <cellStyle name="40% - Accent4 5" xfId="174"/>
    <cellStyle name="40% - Accent4 6" xfId="175"/>
    <cellStyle name="40% - Accent4 7" xfId="176"/>
    <cellStyle name="40% - Accent4 8" xfId="177"/>
    <cellStyle name="40% - Accent4 9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2" xfId="184"/>
    <cellStyle name="40% - Accent5 2 2" xfId="185"/>
    <cellStyle name="40% - Accent5 2 3" xfId="186"/>
    <cellStyle name="40% - Accent5 2 4" xfId="187"/>
    <cellStyle name="40% - Accent5 2 5" xfId="188"/>
    <cellStyle name="40% - Accent5 3" xfId="189"/>
    <cellStyle name="40% - Accent5 3 2" xfId="984"/>
    <cellStyle name="40% - Accent5 4" xfId="190"/>
    <cellStyle name="40% - Accent5 5" xfId="191"/>
    <cellStyle name="40% - Accent5 6" xfId="192"/>
    <cellStyle name="40% - Accent5 7" xfId="193"/>
    <cellStyle name="40% - Accent5 8" xfId="194"/>
    <cellStyle name="40% - Accent5 9" xfId="195"/>
    <cellStyle name="40% - Accent6 10" xfId="196"/>
    <cellStyle name="40% - Accent6 11" xfId="197"/>
    <cellStyle name="40% - Accent6 12" xfId="198"/>
    <cellStyle name="40% - Accent6 13" xfId="199"/>
    <cellStyle name="40% - Accent6 14" xfId="200"/>
    <cellStyle name="40% - Accent6 2" xfId="201"/>
    <cellStyle name="40% - Accent6 2 2" xfId="202"/>
    <cellStyle name="40% - Accent6 2 3" xfId="203"/>
    <cellStyle name="40% - Accent6 2 4" xfId="204"/>
    <cellStyle name="40% - Accent6 2 5" xfId="205"/>
    <cellStyle name="40% - Accent6 3" xfId="206"/>
    <cellStyle name="40% - Accent6 3 2" xfId="985"/>
    <cellStyle name="40% - Accent6 4" xfId="207"/>
    <cellStyle name="40% - Accent6 5" xfId="208"/>
    <cellStyle name="40% - Accent6 6" xfId="209"/>
    <cellStyle name="40% - Accent6 7" xfId="210"/>
    <cellStyle name="40% - Accent6 8" xfId="211"/>
    <cellStyle name="40% - Accent6 9" xfId="212"/>
    <cellStyle name="5 indents" xfId="213"/>
    <cellStyle name="60% - Accent1 10" xfId="214"/>
    <cellStyle name="60% - Accent1 11" xfId="215"/>
    <cellStyle name="60% - Accent1 12" xfId="216"/>
    <cellStyle name="60% - Accent1 13" xfId="217"/>
    <cellStyle name="60% - Accent1 14" xfId="218"/>
    <cellStyle name="60% - Accent1 2" xfId="219"/>
    <cellStyle name="60% - Accent1 2 2" xfId="220"/>
    <cellStyle name="60% - Accent1 2 3" xfId="221"/>
    <cellStyle name="60% - Accent1 2 4" xfId="222"/>
    <cellStyle name="60% - Accent1 2 5" xfId="223"/>
    <cellStyle name="60% - Accent1 3" xfId="224"/>
    <cellStyle name="60% - Accent1 3 2" xfId="986"/>
    <cellStyle name="60% - Accent1 4" xfId="225"/>
    <cellStyle name="60% - Accent1 5" xfId="226"/>
    <cellStyle name="60% - Accent1 6" xfId="227"/>
    <cellStyle name="60% - Accent1 7" xfId="228"/>
    <cellStyle name="60% - Accent1 8" xfId="229"/>
    <cellStyle name="60% - Accent1 9" xfId="230"/>
    <cellStyle name="60% - Accent2 10" xfId="231"/>
    <cellStyle name="60% - Accent2 11" xfId="232"/>
    <cellStyle name="60% - Accent2 12" xfId="233"/>
    <cellStyle name="60% - Accent2 13" xfId="234"/>
    <cellStyle name="60% - Accent2 14" xfId="235"/>
    <cellStyle name="60% - Accent2 2" xfId="236"/>
    <cellStyle name="60% - Accent2 2 2" xfId="237"/>
    <cellStyle name="60% - Accent2 2 3" xfId="238"/>
    <cellStyle name="60% - Accent2 2 4" xfId="239"/>
    <cellStyle name="60% - Accent2 2 5" xfId="240"/>
    <cellStyle name="60% - Accent2 3" xfId="241"/>
    <cellStyle name="60% - Accent2 3 2" xfId="987"/>
    <cellStyle name="60% - Accent2 4" xfId="242"/>
    <cellStyle name="60% - Accent2 5" xfId="243"/>
    <cellStyle name="60% - Accent2 6" xfId="244"/>
    <cellStyle name="60% - Accent2 7" xfId="245"/>
    <cellStyle name="60% - Accent2 8" xfId="246"/>
    <cellStyle name="60% - Accent2 9" xfId="247"/>
    <cellStyle name="60% - Accent3 10" xfId="248"/>
    <cellStyle name="60% - Accent3 11" xfId="249"/>
    <cellStyle name="60% - Accent3 12" xfId="250"/>
    <cellStyle name="60% - Accent3 13" xfId="251"/>
    <cellStyle name="60% - Accent3 14" xfId="252"/>
    <cellStyle name="60% - Accent3 2" xfId="253"/>
    <cellStyle name="60% - Accent3 2 2" xfId="254"/>
    <cellStyle name="60% - Accent3 2 3" xfId="255"/>
    <cellStyle name="60% - Accent3 2 4" xfId="256"/>
    <cellStyle name="60% - Accent3 2 5" xfId="257"/>
    <cellStyle name="60% - Accent3 3" xfId="258"/>
    <cellStyle name="60% - Accent3 3 2" xfId="988"/>
    <cellStyle name="60% - Accent3 4" xfId="259"/>
    <cellStyle name="60% - Accent3 5" xfId="260"/>
    <cellStyle name="60% - Accent3 6" xfId="261"/>
    <cellStyle name="60% - Accent3 7" xfId="262"/>
    <cellStyle name="60% - Accent3 8" xfId="263"/>
    <cellStyle name="60% - Accent3 9" xfId="264"/>
    <cellStyle name="60% - Accent4 10" xfId="265"/>
    <cellStyle name="60% - Accent4 11" xfId="266"/>
    <cellStyle name="60% - Accent4 12" xfId="267"/>
    <cellStyle name="60% - Accent4 13" xfId="268"/>
    <cellStyle name="60% - Accent4 14" xfId="269"/>
    <cellStyle name="60% - Accent4 2" xfId="270"/>
    <cellStyle name="60% - Accent4 2 2" xfId="271"/>
    <cellStyle name="60% - Accent4 2 3" xfId="272"/>
    <cellStyle name="60% - Accent4 2 4" xfId="273"/>
    <cellStyle name="60% - Accent4 2 5" xfId="274"/>
    <cellStyle name="60% - Accent4 3" xfId="275"/>
    <cellStyle name="60% - Accent4 3 2" xfId="989"/>
    <cellStyle name="60% - Accent4 4" xfId="276"/>
    <cellStyle name="60% - Accent4 5" xfId="277"/>
    <cellStyle name="60% - Accent4 6" xfId="278"/>
    <cellStyle name="60% - Accent4 7" xfId="279"/>
    <cellStyle name="60% - Accent4 8" xfId="280"/>
    <cellStyle name="60% - Accent4 9" xfId="281"/>
    <cellStyle name="60% - Accent5 10" xfId="282"/>
    <cellStyle name="60% - Accent5 11" xfId="283"/>
    <cellStyle name="60% - Accent5 12" xfId="284"/>
    <cellStyle name="60% - Accent5 13" xfId="285"/>
    <cellStyle name="60% - Accent5 14" xfId="286"/>
    <cellStyle name="60% - Accent5 2" xfId="287"/>
    <cellStyle name="60% - Accent5 2 2" xfId="288"/>
    <cellStyle name="60% - Accent5 2 3" xfId="289"/>
    <cellStyle name="60% - Accent5 2 4" xfId="290"/>
    <cellStyle name="60% - Accent5 2 5" xfId="291"/>
    <cellStyle name="60% - Accent5 3" xfId="292"/>
    <cellStyle name="60% - Accent5 3 2" xfId="990"/>
    <cellStyle name="60% - Accent5 4" xfId="293"/>
    <cellStyle name="60% - Accent5 5" xfId="294"/>
    <cellStyle name="60% - Accent5 6" xfId="295"/>
    <cellStyle name="60% - Accent5 7" xfId="296"/>
    <cellStyle name="60% - Accent5 8" xfId="297"/>
    <cellStyle name="60% - Accent5 9" xfId="298"/>
    <cellStyle name="60% - Accent6 10" xfId="299"/>
    <cellStyle name="60% - Accent6 11" xfId="300"/>
    <cellStyle name="60% - Accent6 12" xfId="301"/>
    <cellStyle name="60% - Accent6 13" xfId="302"/>
    <cellStyle name="60% - Accent6 14" xfId="303"/>
    <cellStyle name="60% - Accent6 2" xfId="304"/>
    <cellStyle name="60% - Accent6 2 2" xfId="305"/>
    <cellStyle name="60% - Accent6 2 3" xfId="306"/>
    <cellStyle name="60% - Accent6 2 4" xfId="307"/>
    <cellStyle name="60% - Accent6 2 5" xfId="308"/>
    <cellStyle name="60% - Accent6 3" xfId="309"/>
    <cellStyle name="60% - Accent6 3 2" xfId="991"/>
    <cellStyle name="60% - Accent6 4" xfId="310"/>
    <cellStyle name="60% - Accent6 5" xfId="311"/>
    <cellStyle name="60% - Accent6 6" xfId="312"/>
    <cellStyle name="60% - Accent6 7" xfId="313"/>
    <cellStyle name="60% - Accent6 8" xfId="314"/>
    <cellStyle name="60% - Accent6 9" xfId="315"/>
    <cellStyle name="Accent1 10" xfId="316"/>
    <cellStyle name="Accent1 11" xfId="317"/>
    <cellStyle name="Accent1 12" xfId="318"/>
    <cellStyle name="Accent1 13" xfId="319"/>
    <cellStyle name="Accent1 14" xfId="320"/>
    <cellStyle name="Accent1 2" xfId="321"/>
    <cellStyle name="Accent1 2 2" xfId="322"/>
    <cellStyle name="Accent1 2 3" xfId="323"/>
    <cellStyle name="Accent1 2 4" xfId="324"/>
    <cellStyle name="Accent1 2 5" xfId="325"/>
    <cellStyle name="Accent1 3" xfId="326"/>
    <cellStyle name="Accent1 3 2" xfId="992"/>
    <cellStyle name="Accent1 4" xfId="327"/>
    <cellStyle name="Accent1 5" xfId="328"/>
    <cellStyle name="Accent1 6" xfId="329"/>
    <cellStyle name="Accent1 7" xfId="330"/>
    <cellStyle name="Accent1 8" xfId="331"/>
    <cellStyle name="Accent1 9" xfId="332"/>
    <cellStyle name="Accent2 10" xfId="333"/>
    <cellStyle name="Accent2 11" xfId="334"/>
    <cellStyle name="Accent2 12" xfId="335"/>
    <cellStyle name="Accent2 13" xfId="336"/>
    <cellStyle name="Accent2 14" xfId="337"/>
    <cellStyle name="Accent2 2" xfId="338"/>
    <cellStyle name="Accent2 2 2" xfId="339"/>
    <cellStyle name="Accent2 2 3" xfId="340"/>
    <cellStyle name="Accent2 2 4" xfId="341"/>
    <cellStyle name="Accent2 2 5" xfId="342"/>
    <cellStyle name="Accent2 3" xfId="343"/>
    <cellStyle name="Accent2 3 2" xfId="993"/>
    <cellStyle name="Accent2 4" xfId="344"/>
    <cellStyle name="Accent2 5" xfId="345"/>
    <cellStyle name="Accent2 6" xfId="346"/>
    <cellStyle name="Accent2 7" xfId="347"/>
    <cellStyle name="Accent2 8" xfId="348"/>
    <cellStyle name="Accent2 9" xfId="349"/>
    <cellStyle name="Accent3 10" xfId="350"/>
    <cellStyle name="Accent3 11" xfId="351"/>
    <cellStyle name="Accent3 12" xfId="352"/>
    <cellStyle name="Accent3 13" xfId="353"/>
    <cellStyle name="Accent3 14" xfId="354"/>
    <cellStyle name="Accent3 2" xfId="355"/>
    <cellStyle name="Accent3 2 2" xfId="356"/>
    <cellStyle name="Accent3 2 3" xfId="357"/>
    <cellStyle name="Accent3 2 4" xfId="358"/>
    <cellStyle name="Accent3 2 5" xfId="359"/>
    <cellStyle name="Accent3 3" xfId="360"/>
    <cellStyle name="Accent3 3 2" xfId="994"/>
    <cellStyle name="Accent3 4" xfId="361"/>
    <cellStyle name="Accent3 5" xfId="362"/>
    <cellStyle name="Accent3 6" xfId="363"/>
    <cellStyle name="Accent3 7" xfId="364"/>
    <cellStyle name="Accent3 8" xfId="365"/>
    <cellStyle name="Accent3 9" xfId="366"/>
    <cellStyle name="Accent4 10" xfId="367"/>
    <cellStyle name="Accent4 11" xfId="368"/>
    <cellStyle name="Accent4 12" xfId="369"/>
    <cellStyle name="Accent4 13" xfId="370"/>
    <cellStyle name="Accent4 14" xfId="371"/>
    <cellStyle name="Accent4 2" xfId="372"/>
    <cellStyle name="Accent4 2 2" xfId="373"/>
    <cellStyle name="Accent4 2 3" xfId="374"/>
    <cellStyle name="Accent4 2 4" xfId="375"/>
    <cellStyle name="Accent4 2 5" xfId="376"/>
    <cellStyle name="Accent4 3" xfId="377"/>
    <cellStyle name="Accent4 3 2" xfId="995"/>
    <cellStyle name="Accent4 4" xfId="378"/>
    <cellStyle name="Accent4 5" xfId="379"/>
    <cellStyle name="Accent4 6" xfId="380"/>
    <cellStyle name="Accent4 7" xfId="381"/>
    <cellStyle name="Accent4 8" xfId="382"/>
    <cellStyle name="Accent4 9" xfId="383"/>
    <cellStyle name="Accent5 10" xfId="384"/>
    <cellStyle name="Accent5 11" xfId="385"/>
    <cellStyle name="Accent5 12" xfId="386"/>
    <cellStyle name="Accent5 13" xfId="387"/>
    <cellStyle name="Accent5 14" xfId="388"/>
    <cellStyle name="Accent5 2" xfId="389"/>
    <cellStyle name="Accent5 2 2" xfId="390"/>
    <cellStyle name="Accent5 2 3" xfId="391"/>
    <cellStyle name="Accent5 2 4" xfId="392"/>
    <cellStyle name="Accent5 2 5" xfId="393"/>
    <cellStyle name="Accent5 3" xfId="394"/>
    <cellStyle name="Accent5 3 2" xfId="996"/>
    <cellStyle name="Accent5 4" xfId="395"/>
    <cellStyle name="Accent5 5" xfId="396"/>
    <cellStyle name="Accent5 6" xfId="397"/>
    <cellStyle name="Accent5 7" xfId="398"/>
    <cellStyle name="Accent5 8" xfId="399"/>
    <cellStyle name="Accent5 9" xfId="400"/>
    <cellStyle name="Accent6 10" xfId="401"/>
    <cellStyle name="Accent6 11" xfId="402"/>
    <cellStyle name="Accent6 12" xfId="403"/>
    <cellStyle name="Accent6 13" xfId="404"/>
    <cellStyle name="Accent6 14" xfId="405"/>
    <cellStyle name="Accent6 2" xfId="406"/>
    <cellStyle name="Accent6 2 2" xfId="407"/>
    <cellStyle name="Accent6 2 3" xfId="408"/>
    <cellStyle name="Accent6 2 4" xfId="409"/>
    <cellStyle name="Accent6 2 5" xfId="410"/>
    <cellStyle name="Accent6 3" xfId="411"/>
    <cellStyle name="Accent6 3 2" xfId="997"/>
    <cellStyle name="Accent6 4" xfId="412"/>
    <cellStyle name="Accent6 5" xfId="413"/>
    <cellStyle name="Accent6 6" xfId="414"/>
    <cellStyle name="Accent6 7" xfId="415"/>
    <cellStyle name="Accent6 8" xfId="416"/>
    <cellStyle name="Accent6 9" xfId="417"/>
    <cellStyle name="Bad 10" xfId="418"/>
    <cellStyle name="Bad 11" xfId="419"/>
    <cellStyle name="Bad 12" xfId="420"/>
    <cellStyle name="Bad 13" xfId="421"/>
    <cellStyle name="Bad 14" xfId="422"/>
    <cellStyle name="Bad 2" xfId="423"/>
    <cellStyle name="Bad 2 2" xfId="424"/>
    <cellStyle name="Bad 2 3" xfId="425"/>
    <cellStyle name="Bad 2 4" xfId="426"/>
    <cellStyle name="Bad 2 5" xfId="427"/>
    <cellStyle name="Bad 3" xfId="428"/>
    <cellStyle name="Bad 3 2" xfId="998"/>
    <cellStyle name="Bad 4" xfId="429"/>
    <cellStyle name="Bad 5" xfId="430"/>
    <cellStyle name="Bad 6" xfId="431"/>
    <cellStyle name="Bad 7" xfId="432"/>
    <cellStyle name="Bad 8" xfId="433"/>
    <cellStyle name="Bad 9" xfId="434"/>
    <cellStyle name="Calculation 10" xfId="435"/>
    <cellStyle name="Calculation 11" xfId="436"/>
    <cellStyle name="Calculation 12" xfId="437"/>
    <cellStyle name="Calculation 13" xfId="438"/>
    <cellStyle name="Calculation 14" xfId="439"/>
    <cellStyle name="Calculation 2" xfId="440"/>
    <cellStyle name="Calculation 2 2" xfId="441"/>
    <cellStyle name="Calculation 2 3" xfId="442"/>
    <cellStyle name="Calculation 2 4" xfId="443"/>
    <cellStyle name="Calculation 2 5" xfId="444"/>
    <cellStyle name="Calculation 3" xfId="445"/>
    <cellStyle name="Calculation 3 2" xfId="999"/>
    <cellStyle name="Calculation 4" xfId="446"/>
    <cellStyle name="Calculation 5" xfId="447"/>
    <cellStyle name="Calculation 6" xfId="448"/>
    <cellStyle name="Calculation 7" xfId="449"/>
    <cellStyle name="Calculation 8" xfId="450"/>
    <cellStyle name="Calculation 9" xfId="451"/>
    <cellStyle name="Check Cell 10" xfId="452"/>
    <cellStyle name="Check Cell 11" xfId="453"/>
    <cellStyle name="Check Cell 12" xfId="454"/>
    <cellStyle name="Check Cell 13" xfId="455"/>
    <cellStyle name="Check Cell 14" xfId="456"/>
    <cellStyle name="Check Cell 2" xfId="457"/>
    <cellStyle name="Check Cell 2 2" xfId="458"/>
    <cellStyle name="Check Cell 2 3" xfId="459"/>
    <cellStyle name="Check Cell 2 4" xfId="460"/>
    <cellStyle name="Check Cell 2 5" xfId="461"/>
    <cellStyle name="Check Cell 3" xfId="462"/>
    <cellStyle name="Check Cell 3 2" xfId="1000"/>
    <cellStyle name="Check Cell 4" xfId="463"/>
    <cellStyle name="Check Cell 5" xfId="464"/>
    <cellStyle name="Check Cell 6" xfId="465"/>
    <cellStyle name="Check Cell 7" xfId="466"/>
    <cellStyle name="Check Cell 8" xfId="467"/>
    <cellStyle name="Check Cell 9" xfId="468"/>
    <cellStyle name="clsAltData" xfId="469"/>
    <cellStyle name="clsAltMRVData" xfId="470"/>
    <cellStyle name="clsBlank" xfId="471"/>
    <cellStyle name="clsColumnHeader" xfId="472"/>
    <cellStyle name="clsData" xfId="473"/>
    <cellStyle name="clsDefault" xfId="474"/>
    <cellStyle name="clsFooter" xfId="475"/>
    <cellStyle name="clsIndexTableTitle" xfId="476"/>
    <cellStyle name="clsMRVData" xfId="477"/>
    <cellStyle name="clsReportFooter" xfId="478"/>
    <cellStyle name="clsReportHeader" xfId="479"/>
    <cellStyle name="clsRowHeader" xfId="480"/>
    <cellStyle name="clsScale" xfId="481"/>
    <cellStyle name="clsSection" xfId="482"/>
    <cellStyle name="Comma 2" xfId="483"/>
    <cellStyle name="Comma 2 2" xfId="484"/>
    <cellStyle name="Comma 2 2 2" xfId="485"/>
    <cellStyle name="Comma 2 3" xfId="486"/>
    <cellStyle name="Comma 2 4" xfId="487"/>
    <cellStyle name="Comma 2 5" xfId="488"/>
    <cellStyle name="Comma 2 6" xfId="489"/>
    <cellStyle name="Comma 2 7" xfId="490"/>
    <cellStyle name="Comma 2_grafici-valuten rizik i aktivnosti" xfId="964"/>
    <cellStyle name="Comma 3" xfId="491"/>
    <cellStyle name="Comma 3 2" xfId="492"/>
    <cellStyle name="Comma 3 2 2" xfId="493"/>
    <cellStyle name="Comma 3 3" xfId="1025"/>
    <cellStyle name="Comma 34" xfId="1001"/>
    <cellStyle name="Comma 34 2" xfId="1002"/>
    <cellStyle name="Comma 35" xfId="1003"/>
    <cellStyle name="Comma 36" xfId="1004"/>
    <cellStyle name="Comma 4" xfId="494"/>
    <cellStyle name="Comma 5" xfId="495"/>
    <cellStyle name="Comma 6" xfId="496"/>
    <cellStyle name="Comma 7" xfId="497"/>
    <cellStyle name="Comma 8" xfId="965"/>
    <cellStyle name="Currency 2" xfId="498"/>
    <cellStyle name="Currency 3" xfId="499"/>
    <cellStyle name="Currency 4" xfId="959"/>
    <cellStyle name="Date" xfId="500"/>
    <cellStyle name="Euro" xfId="501"/>
    <cellStyle name="Excel.Chart" xfId="502"/>
    <cellStyle name="Explanatory Text 10" xfId="503"/>
    <cellStyle name="Explanatory Text 11" xfId="504"/>
    <cellStyle name="Explanatory Text 12" xfId="505"/>
    <cellStyle name="Explanatory Text 13" xfId="506"/>
    <cellStyle name="Explanatory Text 14" xfId="507"/>
    <cellStyle name="Explanatory Text 2" xfId="508"/>
    <cellStyle name="Explanatory Text 2 2" xfId="509"/>
    <cellStyle name="Explanatory Text 2 3" xfId="510"/>
    <cellStyle name="Explanatory Text 2 4" xfId="511"/>
    <cellStyle name="Explanatory Text 2 5" xfId="512"/>
    <cellStyle name="Explanatory Text 3" xfId="513"/>
    <cellStyle name="Explanatory Text 3 2" xfId="1005"/>
    <cellStyle name="Explanatory Text 4" xfId="514"/>
    <cellStyle name="Explanatory Text 5" xfId="515"/>
    <cellStyle name="Explanatory Text 6" xfId="516"/>
    <cellStyle name="Explanatory Text 7" xfId="517"/>
    <cellStyle name="Explanatory Text 8" xfId="518"/>
    <cellStyle name="Explanatory Text 9" xfId="519"/>
    <cellStyle name="Fixed" xfId="520"/>
    <cellStyle name="Good 10" xfId="521"/>
    <cellStyle name="Good 11" xfId="522"/>
    <cellStyle name="Good 12" xfId="523"/>
    <cellStyle name="Good 13" xfId="524"/>
    <cellStyle name="Good 14" xfId="525"/>
    <cellStyle name="Good 2" xfId="526"/>
    <cellStyle name="Good 2 2" xfId="527"/>
    <cellStyle name="Good 2 3" xfId="528"/>
    <cellStyle name="Good 2 4" xfId="529"/>
    <cellStyle name="Good 2 5" xfId="530"/>
    <cellStyle name="Good 3" xfId="531"/>
    <cellStyle name="Good 3 2" xfId="1006"/>
    <cellStyle name="Good 4" xfId="532"/>
    <cellStyle name="Good 5" xfId="533"/>
    <cellStyle name="Good 6" xfId="534"/>
    <cellStyle name="Good 7" xfId="535"/>
    <cellStyle name="Good 8" xfId="536"/>
    <cellStyle name="Good 9" xfId="537"/>
    <cellStyle name="Heading 1 10" xfId="538"/>
    <cellStyle name="Heading 1 11" xfId="539"/>
    <cellStyle name="Heading 1 12" xfId="540"/>
    <cellStyle name="Heading 1 13" xfId="541"/>
    <cellStyle name="Heading 1 14" xfId="542"/>
    <cellStyle name="Heading 1 2" xfId="543"/>
    <cellStyle name="Heading 1 2 2" xfId="544"/>
    <cellStyle name="Heading 1 2 3" xfId="545"/>
    <cellStyle name="Heading 1 2 4" xfId="546"/>
    <cellStyle name="Heading 1 2 5" xfId="547"/>
    <cellStyle name="Heading 1 3" xfId="548"/>
    <cellStyle name="Heading 1 3 2" xfId="1007"/>
    <cellStyle name="Heading 1 4" xfId="549"/>
    <cellStyle name="Heading 1 5" xfId="550"/>
    <cellStyle name="Heading 1 6" xfId="551"/>
    <cellStyle name="Heading 1 7" xfId="552"/>
    <cellStyle name="Heading 1 8" xfId="553"/>
    <cellStyle name="Heading 1 9" xfId="554"/>
    <cellStyle name="Heading 2 10" xfId="555"/>
    <cellStyle name="Heading 2 11" xfId="556"/>
    <cellStyle name="Heading 2 12" xfId="557"/>
    <cellStyle name="Heading 2 13" xfId="558"/>
    <cellStyle name="Heading 2 14" xfId="559"/>
    <cellStyle name="Heading 2 2" xfId="560"/>
    <cellStyle name="Heading 2 2 2" xfId="561"/>
    <cellStyle name="Heading 2 2 3" xfId="562"/>
    <cellStyle name="Heading 2 2 4" xfId="563"/>
    <cellStyle name="Heading 2 2 5" xfId="564"/>
    <cellStyle name="Heading 2 3" xfId="565"/>
    <cellStyle name="Heading 2 3 2" xfId="1008"/>
    <cellStyle name="Heading 2 4" xfId="566"/>
    <cellStyle name="Heading 2 5" xfId="567"/>
    <cellStyle name="Heading 2 6" xfId="568"/>
    <cellStyle name="Heading 2 7" xfId="569"/>
    <cellStyle name="Heading 2 8" xfId="570"/>
    <cellStyle name="Heading 2 9" xfId="571"/>
    <cellStyle name="Heading 3 10" xfId="572"/>
    <cellStyle name="Heading 3 11" xfId="573"/>
    <cellStyle name="Heading 3 12" xfId="574"/>
    <cellStyle name="Heading 3 13" xfId="575"/>
    <cellStyle name="Heading 3 14" xfId="576"/>
    <cellStyle name="Heading 3 2" xfId="577"/>
    <cellStyle name="Heading 3 2 2" xfId="578"/>
    <cellStyle name="Heading 3 2 3" xfId="579"/>
    <cellStyle name="Heading 3 2 4" xfId="580"/>
    <cellStyle name="Heading 3 2 5" xfId="581"/>
    <cellStyle name="Heading 3 3" xfId="582"/>
    <cellStyle name="Heading 3 3 2" xfId="1009"/>
    <cellStyle name="Heading 3 4" xfId="583"/>
    <cellStyle name="Heading 3 5" xfId="584"/>
    <cellStyle name="Heading 3 6" xfId="585"/>
    <cellStyle name="Heading 3 7" xfId="586"/>
    <cellStyle name="Heading 3 8" xfId="587"/>
    <cellStyle name="Heading 3 9" xfId="588"/>
    <cellStyle name="Heading 4 10" xfId="589"/>
    <cellStyle name="Heading 4 11" xfId="590"/>
    <cellStyle name="Heading 4 12" xfId="591"/>
    <cellStyle name="Heading 4 13" xfId="592"/>
    <cellStyle name="Heading 4 14" xfId="593"/>
    <cellStyle name="Heading 4 2" xfId="594"/>
    <cellStyle name="Heading 4 2 2" xfId="595"/>
    <cellStyle name="Heading 4 2 3" xfId="596"/>
    <cellStyle name="Heading 4 2 4" xfId="597"/>
    <cellStyle name="Heading 4 2 5" xfId="598"/>
    <cellStyle name="Heading 4 3" xfId="599"/>
    <cellStyle name="Heading 4 3 2" xfId="1010"/>
    <cellStyle name="Heading 4 4" xfId="600"/>
    <cellStyle name="Heading 4 5" xfId="601"/>
    <cellStyle name="Heading 4 6" xfId="602"/>
    <cellStyle name="Heading 4 7" xfId="603"/>
    <cellStyle name="Heading 4 8" xfId="604"/>
    <cellStyle name="Heading 4 9" xfId="605"/>
    <cellStyle name="HEADING1" xfId="606"/>
    <cellStyle name="HEADING2" xfId="607"/>
    <cellStyle name="imf-one decimal" xfId="608"/>
    <cellStyle name="imf-zero decimal" xfId="609"/>
    <cellStyle name="Input 10" xfId="610"/>
    <cellStyle name="Input 11" xfId="611"/>
    <cellStyle name="Input 12" xfId="612"/>
    <cellStyle name="Input 13" xfId="613"/>
    <cellStyle name="Input 14" xfId="614"/>
    <cellStyle name="Input 2" xfId="615"/>
    <cellStyle name="Input 2 2" xfId="616"/>
    <cellStyle name="Input 2 3" xfId="617"/>
    <cellStyle name="Input 2 4" xfId="618"/>
    <cellStyle name="Input 2 5" xfId="619"/>
    <cellStyle name="Input 3" xfId="620"/>
    <cellStyle name="Input 3 2" xfId="1011"/>
    <cellStyle name="Input 4" xfId="621"/>
    <cellStyle name="Input 5" xfId="622"/>
    <cellStyle name="Input 6" xfId="623"/>
    <cellStyle name="Input 7" xfId="624"/>
    <cellStyle name="Input 8" xfId="625"/>
    <cellStyle name="Input 9" xfId="626"/>
    <cellStyle name="Linked Cell 10" xfId="627"/>
    <cellStyle name="Linked Cell 11" xfId="628"/>
    <cellStyle name="Linked Cell 12" xfId="629"/>
    <cellStyle name="Linked Cell 13" xfId="630"/>
    <cellStyle name="Linked Cell 14" xfId="631"/>
    <cellStyle name="Linked Cell 2" xfId="632"/>
    <cellStyle name="Linked Cell 2 2" xfId="633"/>
    <cellStyle name="Linked Cell 2 3" xfId="634"/>
    <cellStyle name="Linked Cell 2 4" xfId="635"/>
    <cellStyle name="Linked Cell 2 5" xfId="636"/>
    <cellStyle name="Linked Cell 3" xfId="637"/>
    <cellStyle name="Linked Cell 3 2" xfId="1012"/>
    <cellStyle name="Linked Cell 4" xfId="638"/>
    <cellStyle name="Linked Cell 5" xfId="639"/>
    <cellStyle name="Linked Cell 6" xfId="640"/>
    <cellStyle name="Linked Cell 7" xfId="641"/>
    <cellStyle name="Linked Cell 8" xfId="642"/>
    <cellStyle name="Linked Cell 9" xfId="643"/>
    <cellStyle name="Millares [0]_11.1.3. bis" xfId="644"/>
    <cellStyle name="Millares_11.1.3. bis" xfId="645"/>
    <cellStyle name="Moneda [0]_11.1.3. bis" xfId="646"/>
    <cellStyle name="Moneda_11.1.3. bis" xfId="647"/>
    <cellStyle name="Neutral 10" xfId="648"/>
    <cellStyle name="Neutral 11" xfId="649"/>
    <cellStyle name="Neutral 12" xfId="650"/>
    <cellStyle name="Neutral 13" xfId="651"/>
    <cellStyle name="Neutral 14" xfId="652"/>
    <cellStyle name="Neutral 2" xfId="653"/>
    <cellStyle name="Neutral 2 2" xfId="654"/>
    <cellStyle name="Neutral 2 3" xfId="655"/>
    <cellStyle name="Neutral 2 4" xfId="656"/>
    <cellStyle name="Neutral 2 5" xfId="657"/>
    <cellStyle name="Neutral 3" xfId="658"/>
    <cellStyle name="Neutral 3 2" xfId="1013"/>
    <cellStyle name="Neutral 4" xfId="659"/>
    <cellStyle name="Neutral 5" xfId="660"/>
    <cellStyle name="Neutral 6" xfId="661"/>
    <cellStyle name="Neutral 7" xfId="662"/>
    <cellStyle name="Neutral 8" xfId="663"/>
    <cellStyle name="Neutral 9" xfId="664"/>
    <cellStyle name="Normal" xfId="0" builtinId="0"/>
    <cellStyle name="Normal - Style1" xfId="665"/>
    <cellStyle name="Normal - Style1 2" xfId="666"/>
    <cellStyle name="Normal - Style1 3" xfId="667"/>
    <cellStyle name="Normal - Style2" xfId="668"/>
    <cellStyle name="Normal 10" xfId="669"/>
    <cellStyle name="Normal 10 2" xfId="670"/>
    <cellStyle name="Normal 10 3" xfId="671"/>
    <cellStyle name="Normal 10 4" xfId="672"/>
    <cellStyle name="Normal 10 5" xfId="673"/>
    <cellStyle name="Normal 10 6" xfId="674"/>
    <cellStyle name="Normal 10 7" xfId="675"/>
    <cellStyle name="Normal 10 8" xfId="676"/>
    <cellStyle name="Normal 10 9" xfId="677"/>
    <cellStyle name="Normal 11" xfId="678"/>
    <cellStyle name="Normal 11 2" xfId="679"/>
    <cellStyle name="Normal 11 3" xfId="680"/>
    <cellStyle name="Normal 11 4" xfId="681"/>
    <cellStyle name="Normal 11 5" xfId="682"/>
    <cellStyle name="Normal 11 6" xfId="683"/>
    <cellStyle name="Normal 11 7" xfId="684"/>
    <cellStyle name="Normal 11 8" xfId="685"/>
    <cellStyle name="Normal 11 9" xfId="686"/>
    <cellStyle name="Normal 12" xfId="687"/>
    <cellStyle name="Normal 12 2" xfId="688"/>
    <cellStyle name="Normal 12 3" xfId="689"/>
    <cellStyle name="Normal 12 4" xfId="690"/>
    <cellStyle name="Normal 12 5" xfId="691"/>
    <cellStyle name="Normal 12 6" xfId="692"/>
    <cellStyle name="Normal 12 7" xfId="693"/>
    <cellStyle name="Normal 12 8" xfId="694"/>
    <cellStyle name="Normal 12 9" xfId="695"/>
    <cellStyle name="Normal 13" xfId="696"/>
    <cellStyle name="Normal 13 2" xfId="697"/>
    <cellStyle name="Normal 13 3" xfId="698"/>
    <cellStyle name="Normal 13 4" xfId="699"/>
    <cellStyle name="Normal 13 5" xfId="700"/>
    <cellStyle name="Normal 13 6" xfId="701"/>
    <cellStyle name="Normal 13 7" xfId="702"/>
    <cellStyle name="Normal 13 8" xfId="703"/>
    <cellStyle name="Normal 13 9" xfId="704"/>
    <cellStyle name="Normal 14" xfId="705"/>
    <cellStyle name="Normal 15" xfId="706"/>
    <cellStyle name="Normal 15 2" xfId="707"/>
    <cellStyle name="Normal 15 2 2" xfId="708"/>
    <cellStyle name="Normal 16" xfId="709"/>
    <cellStyle name="Normal 16 2" xfId="710"/>
    <cellStyle name="Normal 16 2 2" xfId="711"/>
    <cellStyle name="Normal 16 3" xfId="972"/>
    <cellStyle name="Normal 16_Активности_31.12.2010" xfId="712"/>
    <cellStyle name="Normal 17" xfId="713"/>
    <cellStyle name="Normal 17 2" xfId="714"/>
    <cellStyle name="Normal 18" xfId="715"/>
    <cellStyle name="Normal 19" xfId="716"/>
    <cellStyle name="Normal 19 2" xfId="963"/>
    <cellStyle name="Normal 2" xfId="717"/>
    <cellStyle name="Normal 2 10" xfId="718"/>
    <cellStyle name="Normal 2 11" xfId="719"/>
    <cellStyle name="Normal 2 12" xfId="720"/>
    <cellStyle name="Normal 2 13" xfId="1014"/>
    <cellStyle name="Normal 2 14" xfId="1015"/>
    <cellStyle name="Normal 2 15" xfId="1016"/>
    <cellStyle name="Normal 2 2" xfId="721"/>
    <cellStyle name="Normal 2 2 2" xfId="722"/>
    <cellStyle name="Normal 2 2 2 2" xfId="960"/>
    <cellStyle name="Normal 2 2 3" xfId="723"/>
    <cellStyle name="Normal 2 3" xfId="724"/>
    <cellStyle name="Normal 2 4" xfId="725"/>
    <cellStyle name="Normal 2 4 2" xfId="726"/>
    <cellStyle name="Normal 2 5" xfId="727"/>
    <cellStyle name="Normal 2 6" xfId="728"/>
    <cellStyle name="Normal 2 7" xfId="729"/>
    <cellStyle name="Normal 2 8" xfId="730"/>
    <cellStyle name="Normal 2 9" xfId="731"/>
    <cellStyle name="Normal 2_Aneks-30.09.2008" xfId="732"/>
    <cellStyle name="Normal 20" xfId="733"/>
    <cellStyle name="Normal 20 2" xfId="734"/>
    <cellStyle name="Normal 21" xfId="735"/>
    <cellStyle name="Normal 21 2" xfId="1017"/>
    <cellStyle name="Normal 22" xfId="736"/>
    <cellStyle name="Normal 23" xfId="737"/>
    <cellStyle name="Normal 24" xfId="738"/>
    <cellStyle name="Normal 24 2" xfId="739"/>
    <cellStyle name="Normal 25" xfId="740"/>
    <cellStyle name="Normal 26" xfId="741"/>
    <cellStyle name="Normal 27" xfId="742"/>
    <cellStyle name="Normal 27 2" xfId="743"/>
    <cellStyle name="Normal 28" xfId="744"/>
    <cellStyle name="Normal 28 2" xfId="745"/>
    <cellStyle name="Normal 29" xfId="746"/>
    <cellStyle name="Normal 29 2" xfId="747"/>
    <cellStyle name="Normal 3" xfId="2"/>
    <cellStyle name="Normal 3 10" xfId="748"/>
    <cellStyle name="Normal 3 11" xfId="749"/>
    <cellStyle name="Normal 3 2" xfId="750"/>
    <cellStyle name="Normal 3 3" xfId="751"/>
    <cellStyle name="Normal 3 4" xfId="752"/>
    <cellStyle name="Normal 3 5" xfId="753"/>
    <cellStyle name="Normal 3 6" xfId="754"/>
    <cellStyle name="Normal 3 7" xfId="755"/>
    <cellStyle name="Normal 3 8" xfId="756"/>
    <cellStyle name="Normal 3 9" xfId="757"/>
    <cellStyle name="Normal 3_aneks depoziti" xfId="758"/>
    <cellStyle name="Normal 30" xfId="759"/>
    <cellStyle name="Normal 30 2" xfId="958"/>
    <cellStyle name="Normal 31" xfId="760"/>
    <cellStyle name="Normal 32" xfId="761"/>
    <cellStyle name="Normal 33" xfId="762"/>
    <cellStyle name="Normal 34" xfId="763"/>
    <cellStyle name="Normal 35" xfId="764"/>
    <cellStyle name="Normal 36" xfId="765"/>
    <cellStyle name="Normal 37" xfId="766"/>
    <cellStyle name="Normal 38" xfId="767"/>
    <cellStyle name="Normal 39" xfId="768"/>
    <cellStyle name="Normal 4" xfId="769"/>
    <cellStyle name="Normal 4 10" xfId="961"/>
    <cellStyle name="Normal 4 2" xfId="770"/>
    <cellStyle name="Normal 4 3" xfId="771"/>
    <cellStyle name="Normal 4 4" xfId="772"/>
    <cellStyle name="Normal 4 5" xfId="773"/>
    <cellStyle name="Normal 4 6" xfId="774"/>
    <cellStyle name="Normal 4 7" xfId="775"/>
    <cellStyle name="Normal 4 8" xfId="776"/>
    <cellStyle name="Normal 4 9" xfId="777"/>
    <cellStyle name="Normal 4_Profitabilnost 30.09.2009_za 31.12.2009" xfId="966"/>
    <cellStyle name="Normal 40" xfId="778"/>
    <cellStyle name="Normal 41" xfId="779"/>
    <cellStyle name="Normal 42" xfId="780"/>
    <cellStyle name="Normal 43" xfId="781"/>
    <cellStyle name="Normal 44" xfId="782"/>
    <cellStyle name="Normal 45" xfId="783"/>
    <cellStyle name="Normal 46" xfId="784"/>
    <cellStyle name="Normal 47" xfId="785"/>
    <cellStyle name="Normal 48" xfId="786"/>
    <cellStyle name="Normal 49" xfId="787"/>
    <cellStyle name="Normal 5" xfId="788"/>
    <cellStyle name="Normal 5 2" xfId="789"/>
    <cellStyle name="Normal 5 3" xfId="790"/>
    <cellStyle name="Normal 5 4" xfId="791"/>
    <cellStyle name="Normal 5 5" xfId="792"/>
    <cellStyle name="Normal 5 6" xfId="793"/>
    <cellStyle name="Normal 5 7" xfId="794"/>
    <cellStyle name="Normal 5 8" xfId="795"/>
    <cellStyle name="Normal 5 9" xfId="796"/>
    <cellStyle name="Normal 50" xfId="797"/>
    <cellStyle name="Normal 51" xfId="798"/>
    <cellStyle name="Normal 52" xfId="799"/>
    <cellStyle name="Normal 53" xfId="800"/>
    <cellStyle name="Normal 54" xfId="801"/>
    <cellStyle name="Normal 55" xfId="802"/>
    <cellStyle name="Normal 56" xfId="803"/>
    <cellStyle name="Normal 57" xfId="804"/>
    <cellStyle name="Normal 58" xfId="805"/>
    <cellStyle name="Normal 59" xfId="806"/>
    <cellStyle name="Normal 6" xfId="807"/>
    <cellStyle name="Normal 6 2" xfId="808"/>
    <cellStyle name="Normal 6 3" xfId="809"/>
    <cellStyle name="Normal 6 4" xfId="810"/>
    <cellStyle name="Normal 6 5" xfId="811"/>
    <cellStyle name="Normal 6 6" xfId="812"/>
    <cellStyle name="Normal 6 7" xfId="813"/>
    <cellStyle name="Normal 6 8" xfId="814"/>
    <cellStyle name="Normal 6 9" xfId="815"/>
    <cellStyle name="Normal 60" xfId="816"/>
    <cellStyle name="Normal 61" xfId="817"/>
    <cellStyle name="Normal 62" xfId="818"/>
    <cellStyle name="Normal 63" xfId="1"/>
    <cellStyle name="Normal 7" xfId="819"/>
    <cellStyle name="Normal 7 2" xfId="820"/>
    <cellStyle name="Normal 7 3" xfId="821"/>
    <cellStyle name="Normal 7 4" xfId="822"/>
    <cellStyle name="Normal 7 5" xfId="823"/>
    <cellStyle name="Normal 7 6" xfId="824"/>
    <cellStyle name="Normal 7 7" xfId="825"/>
    <cellStyle name="Normal 7 8" xfId="826"/>
    <cellStyle name="Normal 7 9" xfId="827"/>
    <cellStyle name="Normal 8" xfId="828"/>
    <cellStyle name="Normal 8 2" xfId="829"/>
    <cellStyle name="Normal 8 3" xfId="830"/>
    <cellStyle name="Normal 8 4" xfId="831"/>
    <cellStyle name="Normal 8 5" xfId="832"/>
    <cellStyle name="Normal 8 6" xfId="833"/>
    <cellStyle name="Normal 8 7" xfId="834"/>
    <cellStyle name="Normal 8 8" xfId="835"/>
    <cellStyle name="Normal 8 9" xfId="836"/>
    <cellStyle name="Normal 9" xfId="837"/>
    <cellStyle name="Normal 9 2" xfId="838"/>
    <cellStyle name="Normal 9 3" xfId="839"/>
    <cellStyle name="Normal 9 4" xfId="840"/>
    <cellStyle name="Normal 9 5" xfId="841"/>
    <cellStyle name="Normal 9 6" xfId="842"/>
    <cellStyle name="Normal 9 7" xfId="843"/>
    <cellStyle name="Normal 9 8" xfId="844"/>
    <cellStyle name="Normal 9 9" xfId="845"/>
    <cellStyle name="Normal_X tabela- naselenie mesecni primanja" xfId="962"/>
    <cellStyle name="normální_List1" xfId="846"/>
    <cellStyle name="Note 10" xfId="847"/>
    <cellStyle name="Note 11" xfId="848"/>
    <cellStyle name="Note 12" xfId="849"/>
    <cellStyle name="Note 13" xfId="850"/>
    <cellStyle name="Note 14" xfId="851"/>
    <cellStyle name="Note 2" xfId="852"/>
    <cellStyle name="Note 2 2" xfId="853"/>
    <cellStyle name="Note 2 3" xfId="854"/>
    <cellStyle name="Note 2 4" xfId="855"/>
    <cellStyle name="Note 2 5" xfId="856"/>
    <cellStyle name="Note 3" xfId="857"/>
    <cellStyle name="Note 3 2" xfId="1018"/>
    <cellStyle name="Note 4" xfId="858"/>
    <cellStyle name="Note 5" xfId="859"/>
    <cellStyle name="Note 6" xfId="860"/>
    <cellStyle name="Note 7" xfId="861"/>
    <cellStyle name="Note 8" xfId="862"/>
    <cellStyle name="Note 9" xfId="863"/>
    <cellStyle name="Output 10" xfId="864"/>
    <cellStyle name="Output 11" xfId="865"/>
    <cellStyle name="Output 12" xfId="866"/>
    <cellStyle name="Output 13" xfId="867"/>
    <cellStyle name="Output 14" xfId="868"/>
    <cellStyle name="Output 2" xfId="869"/>
    <cellStyle name="Output 2 2" xfId="870"/>
    <cellStyle name="Output 2 3" xfId="871"/>
    <cellStyle name="Output 2 4" xfId="872"/>
    <cellStyle name="Output 2 5" xfId="873"/>
    <cellStyle name="Output 3" xfId="874"/>
    <cellStyle name="Output 3 2" xfId="1019"/>
    <cellStyle name="Output 4" xfId="875"/>
    <cellStyle name="Output 5" xfId="876"/>
    <cellStyle name="Output 6" xfId="877"/>
    <cellStyle name="Output 7" xfId="878"/>
    <cellStyle name="Output 8" xfId="879"/>
    <cellStyle name="Output 9" xfId="880"/>
    <cellStyle name="Percent" xfId="1026" builtinId="5"/>
    <cellStyle name="Percent 10" xfId="881"/>
    <cellStyle name="Percent 10 2" xfId="882"/>
    <cellStyle name="Percent 11" xfId="883"/>
    <cellStyle name="Percent 2" xfId="884"/>
    <cellStyle name="Percent 2 2" xfId="885"/>
    <cellStyle name="Percent 2 2 2" xfId="886"/>
    <cellStyle name="Percent 2 3" xfId="887"/>
    <cellStyle name="Percent 2 4" xfId="888"/>
    <cellStyle name="Percent 2 5" xfId="889"/>
    <cellStyle name="Percent 2 6" xfId="890"/>
    <cellStyle name="Percent 2 7" xfId="891"/>
    <cellStyle name="Percent 2 8" xfId="973"/>
    <cellStyle name="Percent 3" xfId="892"/>
    <cellStyle name="Percent 3 2" xfId="893"/>
    <cellStyle name="Percent 4" xfId="894"/>
    <cellStyle name="Percent 4 2" xfId="895"/>
    <cellStyle name="Percent 5" xfId="896"/>
    <cellStyle name="Percent 5 2" xfId="1020"/>
    <cellStyle name="Percent 5 3" xfId="1024"/>
    <cellStyle name="Percent 6" xfId="897"/>
    <cellStyle name="Percent 6 2" xfId="967"/>
    <cellStyle name="Percent 6 2 2" xfId="968"/>
    <cellStyle name="Percent 7" xfId="898"/>
    <cellStyle name="Percent 8" xfId="899"/>
    <cellStyle name="Percent 9" xfId="900"/>
    <cellStyle name="percentage difference one decimal" xfId="901"/>
    <cellStyle name="percentage difference zero decimal" xfId="902"/>
    <cellStyle name="Style 1" xfId="903"/>
    <cellStyle name="Style 1 2" xfId="904"/>
    <cellStyle name="Style 1 3" xfId="905"/>
    <cellStyle name="Title 10" xfId="906"/>
    <cellStyle name="Title 11" xfId="907"/>
    <cellStyle name="Title 12" xfId="908"/>
    <cellStyle name="Title 13" xfId="909"/>
    <cellStyle name="Title 14" xfId="910"/>
    <cellStyle name="Title 2" xfId="911"/>
    <cellStyle name="Title 2 2" xfId="912"/>
    <cellStyle name="Title 2 3" xfId="913"/>
    <cellStyle name="Title 2 4" xfId="914"/>
    <cellStyle name="Title 2 5" xfId="915"/>
    <cellStyle name="Title 3" xfId="916"/>
    <cellStyle name="Title 3 2" xfId="1021"/>
    <cellStyle name="Title 4" xfId="917"/>
    <cellStyle name="Title 5" xfId="918"/>
    <cellStyle name="Title 6" xfId="919"/>
    <cellStyle name="Title 7" xfId="920"/>
    <cellStyle name="Title 8" xfId="921"/>
    <cellStyle name="Title 9" xfId="922"/>
    <cellStyle name="Total 10" xfId="923"/>
    <cellStyle name="Total 11" xfId="924"/>
    <cellStyle name="Total 12" xfId="925"/>
    <cellStyle name="Total 13" xfId="926"/>
    <cellStyle name="Total 14" xfId="927"/>
    <cellStyle name="Total 2" xfId="928"/>
    <cellStyle name="Total 2 2" xfId="929"/>
    <cellStyle name="Total 2 3" xfId="930"/>
    <cellStyle name="Total 2 4" xfId="931"/>
    <cellStyle name="Total 2 5" xfId="932"/>
    <cellStyle name="Total 3" xfId="933"/>
    <cellStyle name="Total 3 2" xfId="1022"/>
    <cellStyle name="Total 4" xfId="934"/>
    <cellStyle name="Total 5" xfId="935"/>
    <cellStyle name="Total 6" xfId="936"/>
    <cellStyle name="Total 7" xfId="937"/>
    <cellStyle name="Total 8" xfId="938"/>
    <cellStyle name="Total 9" xfId="939"/>
    <cellStyle name="Warning Text 10" xfId="940"/>
    <cellStyle name="Warning Text 11" xfId="941"/>
    <cellStyle name="Warning Text 12" xfId="942"/>
    <cellStyle name="Warning Text 13" xfId="943"/>
    <cellStyle name="Warning Text 14" xfId="944"/>
    <cellStyle name="Warning Text 2" xfId="945"/>
    <cellStyle name="Warning Text 2 2" xfId="946"/>
    <cellStyle name="Warning Text 2 3" xfId="947"/>
    <cellStyle name="Warning Text 2 4" xfId="948"/>
    <cellStyle name="Warning Text 2 5" xfId="949"/>
    <cellStyle name="Warning Text 3" xfId="950"/>
    <cellStyle name="Warning Text 3 2" xfId="1023"/>
    <cellStyle name="Warning Text 4" xfId="951"/>
    <cellStyle name="Warning Text 5" xfId="952"/>
    <cellStyle name="Warning Text 6" xfId="953"/>
    <cellStyle name="Warning Text 7" xfId="954"/>
    <cellStyle name="Warning Text 8" xfId="955"/>
    <cellStyle name="Warning Text 9" xfId="956"/>
    <cellStyle name="zero" xfId="957"/>
    <cellStyle name="Валута 2" xfId="969"/>
    <cellStyle name="Запирка 2" xfId="970"/>
    <cellStyle name="Процент 2" xfId="9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Istrazuvanje/DanicaU/External%20sektor/informacii/kvartalni/2006/Q4-2006/Q4.2006_finansiski%20pazari/Yield%20Curve%20IV%20kv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~1/oliverap/LOCALS~1/Temp/HS/Hs_2004/uvoz_2004/nafta_2004/U_98_defin_2002_1-6_2004_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lagicaS/My%20Documents/!%20od%20C/blagica/finansiska%20stabilnost/godisen%20izvestaj%202011%20godina/kreditna%20aktivnost%20na%20bankite%202011/KNBIFO_31.12.2011_po%20Zavrsn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BankarskaRegulativa/EmilijaD/Izvestai/Kvartalni/2012/31.03.2012/Depozitna%20aktivnost/kn%20bifo%20-%20posledno%20od%20Tanja%2031.03.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ptKNBIFOStavPozSmMes"/>
    </sheetNames>
    <sheetDataSet>
      <sheetData sheetId="0" refreshError="1">
        <row r="3724">
          <cell r="AH3724">
            <v>202405337</v>
          </cell>
        </row>
        <row r="3725">
          <cell r="AE3725">
            <v>136777016</v>
          </cell>
          <cell r="AF3725">
            <v>56371068</v>
          </cell>
          <cell r="AG3725">
            <v>9257253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n bifo 31.03.2012"/>
    </sheetNames>
    <sheetDataSet>
      <sheetData sheetId="0">
        <row r="3806">
          <cell r="W3806">
            <v>18478481</v>
          </cell>
        </row>
        <row r="3807">
          <cell r="W3807">
            <v>55882745</v>
          </cell>
        </row>
        <row r="3808">
          <cell r="W3808">
            <v>17683012</v>
          </cell>
        </row>
        <row r="3810">
          <cell r="W3810">
            <v>18629798</v>
          </cell>
        </row>
        <row r="3811">
          <cell r="W3811">
            <v>37509584</v>
          </cell>
        </row>
        <row r="3812">
          <cell r="W3812">
            <v>20690997</v>
          </cell>
        </row>
        <row r="3814">
          <cell r="W3814">
            <v>0</v>
          </cell>
        </row>
        <row r="3815">
          <cell r="W3815">
            <v>4787</v>
          </cell>
        </row>
        <row r="3816">
          <cell r="W3816">
            <v>0</v>
          </cell>
        </row>
        <row r="3823">
          <cell r="W3823">
            <v>11469431</v>
          </cell>
        </row>
        <row r="3824">
          <cell r="W3824">
            <v>8657453</v>
          </cell>
        </row>
        <row r="3825">
          <cell r="W3825">
            <v>906935</v>
          </cell>
        </row>
        <row r="3827">
          <cell r="W3827">
            <v>21286694</v>
          </cell>
        </row>
        <row r="3828">
          <cell r="W3828">
            <v>10880581</v>
          </cell>
        </row>
        <row r="3829">
          <cell r="W3829">
            <v>2285238</v>
          </cell>
        </row>
        <row r="3831">
          <cell r="W3831">
            <v>1481</v>
          </cell>
        </row>
        <row r="3832">
          <cell r="W3832">
            <v>4499778</v>
          </cell>
        </row>
        <row r="3833">
          <cell r="W3833">
            <v>130976</v>
          </cell>
        </row>
        <row r="3840">
          <cell r="W3840">
            <v>2003154</v>
          </cell>
        </row>
        <row r="3841">
          <cell r="W3841">
            <v>810132</v>
          </cell>
        </row>
        <row r="3842">
          <cell r="W3842">
            <v>663450</v>
          </cell>
        </row>
        <row r="3844">
          <cell r="W3844">
            <v>2933542</v>
          </cell>
        </row>
        <row r="3845">
          <cell r="W3845">
            <v>1254543</v>
          </cell>
        </row>
        <row r="3846">
          <cell r="W3846">
            <v>498796</v>
          </cell>
        </row>
        <row r="3848">
          <cell r="W3848">
            <v>0</v>
          </cell>
        </row>
        <row r="3849">
          <cell r="W3849">
            <v>219924</v>
          </cell>
        </row>
        <row r="3850">
          <cell r="W3850">
            <v>7020</v>
          </cell>
        </row>
        <row r="3857">
          <cell r="W3857">
            <v>31951066</v>
          </cell>
        </row>
        <row r="3858">
          <cell r="W3858">
            <v>65350330</v>
          </cell>
        </row>
        <row r="3859">
          <cell r="W3859">
            <v>19253397</v>
          </cell>
        </row>
        <row r="3861">
          <cell r="W3861">
            <v>42850034</v>
          </cell>
        </row>
        <row r="3862">
          <cell r="W3862">
            <v>49644708</v>
          </cell>
        </row>
        <row r="3863">
          <cell r="W3863">
            <v>23475031</v>
          </cell>
        </row>
        <row r="3865">
          <cell r="W3865">
            <v>1481</v>
          </cell>
        </row>
        <row r="3866">
          <cell r="W3866">
            <v>4724489</v>
          </cell>
        </row>
        <row r="3867">
          <cell r="W3867">
            <v>137996</v>
          </cell>
        </row>
        <row r="3869">
          <cell r="W3869">
            <v>74802581</v>
          </cell>
        </row>
        <row r="3870">
          <cell r="W3870">
            <v>119719527</v>
          </cell>
        </row>
        <row r="3871">
          <cell r="W3871">
            <v>42866424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06"/>
  <sheetViews>
    <sheetView tabSelected="1" zoomScale="90" zoomScaleNormal="90" workbookViewId="0"/>
  </sheetViews>
  <sheetFormatPr defaultRowHeight="12.75"/>
  <cols>
    <col min="1" max="1" width="1.42578125" style="2" customWidth="1"/>
    <col min="2" max="2" width="2.140625" style="2" customWidth="1"/>
    <col min="3" max="3" width="2.42578125" style="2" customWidth="1"/>
    <col min="4" max="4" width="60.28515625" style="2" customWidth="1"/>
    <col min="5" max="5" width="11.85546875" style="2" customWidth="1"/>
    <col min="6" max="6" width="12" style="2" customWidth="1"/>
    <col min="7" max="7" width="11" style="2" customWidth="1"/>
    <col min="8" max="8" width="12.7109375" style="2" customWidth="1"/>
    <col min="9" max="9" width="12.42578125" style="1" customWidth="1"/>
    <col min="10" max="10" width="12.5703125" style="1" customWidth="1"/>
    <col min="11" max="11" width="11.140625" style="1" customWidth="1"/>
    <col min="12" max="12" width="13.28515625" style="1" customWidth="1"/>
    <col min="13" max="13" width="9.140625" style="1"/>
    <col min="14" max="14" width="13.5703125" style="1" customWidth="1"/>
    <col min="15" max="41" width="9.140625" style="1"/>
    <col min="42" max="16384" width="9.140625" style="2"/>
  </cols>
  <sheetData>
    <row r="2" spans="1:41">
      <c r="L2" s="1434" t="s">
        <v>808</v>
      </c>
    </row>
    <row r="3" spans="1:41">
      <c r="A3" s="1668" t="s">
        <v>0</v>
      </c>
      <c r="B3" s="1668"/>
      <c r="C3" s="1668"/>
      <c r="D3" s="1668"/>
      <c r="E3" s="1668"/>
      <c r="F3" s="1668"/>
      <c r="G3" s="1668"/>
      <c r="H3" s="1668"/>
      <c r="I3" s="1668"/>
      <c r="J3" s="1668"/>
      <c r="K3" s="1668"/>
      <c r="L3" s="1668"/>
    </row>
    <row r="4" spans="1:41" ht="14.25" customHeight="1" thickBot="1">
      <c r="A4" s="3"/>
      <c r="B4" s="3"/>
      <c r="C4" s="3"/>
      <c r="D4" s="3"/>
      <c r="E4" s="3"/>
      <c r="F4" s="3"/>
      <c r="G4" s="3"/>
      <c r="H4" s="3"/>
      <c r="I4" s="4"/>
      <c r="J4" s="4"/>
      <c r="K4" s="1669" t="s">
        <v>1</v>
      </c>
      <c r="L4" s="1669"/>
    </row>
    <row r="5" spans="1:41" ht="13.5" customHeight="1" thickBot="1">
      <c r="A5" s="1670" t="s">
        <v>2</v>
      </c>
      <c r="B5" s="1671"/>
      <c r="C5" s="1671"/>
      <c r="D5" s="1672"/>
      <c r="E5" s="1676">
        <v>40908</v>
      </c>
      <c r="F5" s="1677"/>
      <c r="G5" s="1677"/>
      <c r="H5" s="1678"/>
      <c r="I5" s="1679">
        <v>40999</v>
      </c>
      <c r="J5" s="1677"/>
      <c r="K5" s="1677"/>
      <c r="L5" s="1678"/>
    </row>
    <row r="6" spans="1:41" ht="44.25" customHeight="1" thickBot="1">
      <c r="A6" s="1673"/>
      <c r="B6" s="1674"/>
      <c r="C6" s="1674"/>
      <c r="D6" s="1675"/>
      <c r="E6" s="5" t="s">
        <v>3</v>
      </c>
      <c r="F6" s="6" t="s">
        <v>4</v>
      </c>
      <c r="G6" s="7" t="s">
        <v>5</v>
      </c>
      <c r="H6" s="8" t="s">
        <v>6</v>
      </c>
      <c r="I6" s="9" t="s">
        <v>3</v>
      </c>
      <c r="J6" s="6" t="s">
        <v>4</v>
      </c>
      <c r="K6" s="7" t="s">
        <v>5</v>
      </c>
      <c r="L6" s="10" t="s">
        <v>6</v>
      </c>
    </row>
    <row r="7" spans="1:41" s="20" customFormat="1" ht="12.75" customHeight="1" thickBot="1">
      <c r="A7" s="1680" t="s">
        <v>841</v>
      </c>
      <c r="B7" s="1681"/>
      <c r="C7" s="1681"/>
      <c r="D7" s="1682"/>
      <c r="E7" s="11">
        <v>25367.105</v>
      </c>
      <c r="F7" s="11">
        <v>10534.152</v>
      </c>
      <c r="G7" s="12">
        <v>2325.6689999999999</v>
      </c>
      <c r="H7" s="13">
        <v>38226.925999999999</v>
      </c>
      <c r="I7" s="14">
        <v>21047.482</v>
      </c>
      <c r="J7" s="15">
        <v>9778.7659999999996</v>
      </c>
      <c r="K7" s="16">
        <v>2313.2910000000002</v>
      </c>
      <c r="L7" s="17">
        <v>33139.538999999997</v>
      </c>
      <c r="M7" s="18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12.75" customHeight="1">
      <c r="A8" s="1656" t="s">
        <v>7</v>
      </c>
      <c r="B8" s="1657"/>
      <c r="C8" s="1657"/>
      <c r="D8" s="1658"/>
      <c r="E8" s="21">
        <v>12822.397999999999</v>
      </c>
      <c r="F8" s="21">
        <v>5503.1260000000002</v>
      </c>
      <c r="G8" s="22">
        <v>1611.5119999999999</v>
      </c>
      <c r="H8" s="23">
        <v>19937.036</v>
      </c>
      <c r="I8" s="24">
        <v>10672.084999999999</v>
      </c>
      <c r="J8" s="25">
        <v>5321.8469999999998</v>
      </c>
      <c r="K8" s="26">
        <v>1572.0640000000001</v>
      </c>
      <c r="L8" s="27">
        <v>17565.995999999999</v>
      </c>
      <c r="M8" s="18"/>
      <c r="N8" s="18"/>
    </row>
    <row r="9" spans="1:41" ht="12.75" customHeight="1">
      <c r="A9" s="1659" t="s">
        <v>8</v>
      </c>
      <c r="B9" s="1660"/>
      <c r="C9" s="1660"/>
      <c r="D9" s="1661"/>
      <c r="E9" s="28">
        <v>3224.5709999999999</v>
      </c>
      <c r="F9" s="28">
        <v>733.74400000000003</v>
      </c>
      <c r="G9" s="29">
        <v>178.608</v>
      </c>
      <c r="H9" s="30">
        <v>4136.9229999999998</v>
      </c>
      <c r="I9" s="31">
        <v>1628.59</v>
      </c>
      <c r="J9" s="32">
        <v>755.83799999999997</v>
      </c>
      <c r="K9" s="33">
        <v>144.999</v>
      </c>
      <c r="L9" s="34">
        <v>2529.4270000000001</v>
      </c>
      <c r="M9" s="18"/>
      <c r="N9" s="18"/>
    </row>
    <row r="10" spans="1:41" ht="12.75" customHeight="1">
      <c r="A10" s="1659" t="s">
        <v>9</v>
      </c>
      <c r="B10" s="1660"/>
      <c r="C10" s="1660"/>
      <c r="D10" s="1661"/>
      <c r="E10" s="28">
        <v>0.2</v>
      </c>
      <c r="F10" s="28">
        <v>0.33200000000000002</v>
      </c>
      <c r="G10" s="29">
        <v>3.5999999999999997E-2</v>
      </c>
      <c r="H10" s="30">
        <v>0.56799999999999995</v>
      </c>
      <c r="I10" s="31">
        <v>0.19900000000000001</v>
      </c>
      <c r="J10" s="32">
        <v>0.32400000000000001</v>
      </c>
      <c r="K10" s="33">
        <v>3.5999999999999997E-2</v>
      </c>
      <c r="L10" s="34">
        <v>0.55900000000000005</v>
      </c>
      <c r="M10" s="18"/>
      <c r="N10" s="18"/>
    </row>
    <row r="11" spans="1:41" ht="12.75" customHeight="1">
      <c r="A11" s="1659" t="s">
        <v>10</v>
      </c>
      <c r="B11" s="1660"/>
      <c r="C11" s="1660"/>
      <c r="D11" s="1661"/>
      <c r="E11" s="28">
        <v>6.7380000000000004</v>
      </c>
      <c r="F11" s="28">
        <v>14.355</v>
      </c>
      <c r="G11" s="29">
        <v>1.0449999999999999</v>
      </c>
      <c r="H11" s="30">
        <v>22.138000000000002</v>
      </c>
      <c r="I11" s="31">
        <v>8.5229999999999997</v>
      </c>
      <c r="J11" s="32">
        <v>12.343</v>
      </c>
      <c r="K11" s="33">
        <v>0.92600000000000005</v>
      </c>
      <c r="L11" s="34">
        <v>21.792000000000002</v>
      </c>
      <c r="M11" s="18"/>
      <c r="N11" s="18"/>
    </row>
    <row r="12" spans="1:41" ht="15.75" customHeight="1" thickBot="1">
      <c r="A12" s="1662" t="s">
        <v>11</v>
      </c>
      <c r="B12" s="1663"/>
      <c r="C12" s="1663"/>
      <c r="D12" s="1664"/>
      <c r="E12" s="35">
        <v>9313.1980000000003</v>
      </c>
      <c r="F12" s="35">
        <v>4282.5950000000003</v>
      </c>
      <c r="G12" s="36">
        <v>534.46799999999996</v>
      </c>
      <c r="H12" s="37">
        <v>14130.261</v>
      </c>
      <c r="I12" s="38">
        <v>8738.0849999999991</v>
      </c>
      <c r="J12" s="39">
        <v>3688.4140000000002</v>
      </c>
      <c r="K12" s="40">
        <v>595.26599999999996</v>
      </c>
      <c r="L12" s="41">
        <v>13021.764999999999</v>
      </c>
      <c r="M12" s="18"/>
      <c r="N12" s="18"/>
    </row>
    <row r="13" spans="1:41" s="20" customFormat="1" ht="12.75" customHeight="1" thickBot="1">
      <c r="A13" s="1665" t="s">
        <v>12</v>
      </c>
      <c r="B13" s="1666"/>
      <c r="C13" s="1666"/>
      <c r="D13" s="1667"/>
      <c r="E13" s="42">
        <v>165.749</v>
      </c>
      <c r="F13" s="43">
        <v>178.69900000000001</v>
      </c>
      <c r="G13" s="44">
        <v>0</v>
      </c>
      <c r="H13" s="45">
        <v>344.44799999999998</v>
      </c>
      <c r="I13" s="14">
        <v>222.678</v>
      </c>
      <c r="J13" s="15">
        <v>185.38499999999999</v>
      </c>
      <c r="K13" s="16">
        <v>7.2629999999999999</v>
      </c>
      <c r="L13" s="17">
        <v>415.32600000000002</v>
      </c>
      <c r="M13" s="18"/>
      <c r="N13" s="1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27" customHeight="1">
      <c r="A14" s="1689" t="s">
        <v>13</v>
      </c>
      <c r="B14" s="1690"/>
      <c r="C14" s="1690"/>
      <c r="D14" s="1691"/>
      <c r="E14" s="46">
        <v>24.297000000000001</v>
      </c>
      <c r="F14" s="47">
        <v>7.5460000000000003</v>
      </c>
      <c r="G14" s="48">
        <v>0</v>
      </c>
      <c r="H14" s="49">
        <v>31.843</v>
      </c>
      <c r="I14" s="24">
        <v>68.718999999999994</v>
      </c>
      <c r="J14" s="25">
        <v>7.6280000000000001</v>
      </c>
      <c r="K14" s="26">
        <v>7.2629999999999999</v>
      </c>
      <c r="L14" s="27">
        <v>83.61</v>
      </c>
      <c r="M14" s="18"/>
      <c r="N14" s="18"/>
    </row>
    <row r="15" spans="1:41" ht="27" customHeight="1">
      <c r="A15" s="1659" t="s">
        <v>14</v>
      </c>
      <c r="B15" s="1660"/>
      <c r="C15" s="1660"/>
      <c r="D15" s="1661"/>
      <c r="E15" s="50">
        <v>110.355</v>
      </c>
      <c r="F15" s="51">
        <v>171.15299999999999</v>
      </c>
      <c r="G15" s="52">
        <v>0</v>
      </c>
      <c r="H15" s="53">
        <v>281.50799999999998</v>
      </c>
      <c r="I15" s="31">
        <v>122.496</v>
      </c>
      <c r="J15" s="32">
        <v>177.75700000000001</v>
      </c>
      <c r="K15" s="33">
        <v>0</v>
      </c>
      <c r="L15" s="34">
        <v>300.25299999999999</v>
      </c>
      <c r="M15" s="18"/>
      <c r="N15" s="18"/>
    </row>
    <row r="16" spans="1:41" ht="27" customHeight="1" thickBot="1">
      <c r="A16" s="1662" t="s">
        <v>15</v>
      </c>
      <c r="B16" s="1663"/>
      <c r="C16" s="1663"/>
      <c r="D16" s="1664"/>
      <c r="E16" s="54">
        <v>31.097000000000001</v>
      </c>
      <c r="F16" s="55">
        <v>0</v>
      </c>
      <c r="G16" s="56">
        <v>0</v>
      </c>
      <c r="H16" s="57">
        <v>31.097000000000001</v>
      </c>
      <c r="I16" s="38">
        <v>31.463000000000001</v>
      </c>
      <c r="J16" s="39">
        <v>0</v>
      </c>
      <c r="K16" s="40">
        <v>0</v>
      </c>
      <c r="L16" s="41">
        <v>31.463000000000001</v>
      </c>
      <c r="M16" s="18"/>
      <c r="N16" s="18"/>
    </row>
    <row r="17" spans="1:41" s="20" customFormat="1" ht="16.5" customHeight="1" thickBot="1">
      <c r="A17" s="1692" t="s">
        <v>16</v>
      </c>
      <c r="B17" s="1692"/>
      <c r="C17" s="1692"/>
      <c r="D17" s="1693"/>
      <c r="E17" s="58">
        <v>0</v>
      </c>
      <c r="F17" s="58">
        <v>3.0089999999999999</v>
      </c>
      <c r="G17" s="59">
        <v>0</v>
      </c>
      <c r="H17" s="60">
        <v>3.0089999999999999</v>
      </c>
      <c r="I17" s="14">
        <v>0</v>
      </c>
      <c r="J17" s="15">
        <v>0.30499999999999999</v>
      </c>
      <c r="K17" s="16">
        <v>0</v>
      </c>
      <c r="L17" s="17">
        <v>0.30499999999999999</v>
      </c>
      <c r="M17" s="18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7.25" customHeight="1" thickBot="1">
      <c r="A18" s="1694" t="s">
        <v>17</v>
      </c>
      <c r="B18" s="1695"/>
      <c r="C18" s="1695"/>
      <c r="D18" s="1696"/>
      <c r="E18" s="61">
        <v>0</v>
      </c>
      <c r="F18" s="62">
        <v>3.0089999999999999</v>
      </c>
      <c r="G18" s="63">
        <v>0</v>
      </c>
      <c r="H18" s="13">
        <v>3.0089999999999999</v>
      </c>
      <c r="I18" s="64">
        <v>0</v>
      </c>
      <c r="J18" s="65">
        <v>0.30499999999999999</v>
      </c>
      <c r="K18" s="66">
        <v>0</v>
      </c>
      <c r="L18" s="67">
        <v>0.30499999999999999</v>
      </c>
      <c r="M18" s="18"/>
      <c r="N18" s="18"/>
    </row>
    <row r="19" spans="1:41" s="20" customFormat="1" ht="27.75" customHeight="1" thickBot="1">
      <c r="A19" s="1665" t="s">
        <v>18</v>
      </c>
      <c r="B19" s="1666"/>
      <c r="C19" s="1666"/>
      <c r="D19" s="1667"/>
      <c r="E19" s="68">
        <v>0</v>
      </c>
      <c r="F19" s="58">
        <v>0</v>
      </c>
      <c r="G19" s="59">
        <v>0</v>
      </c>
      <c r="H19" s="60">
        <v>0</v>
      </c>
      <c r="I19" s="14">
        <v>0</v>
      </c>
      <c r="J19" s="15">
        <v>0</v>
      </c>
      <c r="K19" s="16">
        <v>0</v>
      </c>
      <c r="L19" s="17">
        <v>0</v>
      </c>
      <c r="M19" s="18"/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27" hidden="1" customHeight="1">
      <c r="A20" s="1656" t="s">
        <v>19</v>
      </c>
      <c r="B20" s="1657"/>
      <c r="C20" s="1657"/>
      <c r="D20" s="1658"/>
      <c r="E20" s="21">
        <v>0</v>
      </c>
      <c r="F20" s="21">
        <v>0</v>
      </c>
      <c r="G20" s="22">
        <v>0</v>
      </c>
      <c r="H20" s="23">
        <v>0</v>
      </c>
      <c r="I20" s="24">
        <v>0</v>
      </c>
      <c r="J20" s="25">
        <v>0</v>
      </c>
      <c r="K20" s="26">
        <v>0</v>
      </c>
      <c r="L20" s="27">
        <v>0</v>
      </c>
      <c r="M20" s="18"/>
      <c r="N20" s="18"/>
    </row>
    <row r="21" spans="1:41" ht="27" hidden="1" customHeight="1">
      <c r="A21" s="1683" t="s">
        <v>20</v>
      </c>
      <c r="B21" s="1684"/>
      <c r="C21" s="1684"/>
      <c r="D21" s="1685"/>
      <c r="E21" s="28">
        <v>0</v>
      </c>
      <c r="F21" s="28">
        <v>0</v>
      </c>
      <c r="G21" s="29">
        <v>0</v>
      </c>
      <c r="H21" s="30">
        <v>0</v>
      </c>
      <c r="I21" s="31">
        <v>0</v>
      </c>
      <c r="J21" s="32">
        <v>0</v>
      </c>
      <c r="K21" s="33">
        <v>0</v>
      </c>
      <c r="L21" s="34">
        <v>0</v>
      </c>
      <c r="M21" s="18"/>
      <c r="N21" s="18"/>
    </row>
    <row r="22" spans="1:41" ht="27" hidden="1" customHeight="1">
      <c r="A22" s="1683" t="s">
        <v>21</v>
      </c>
      <c r="B22" s="1684"/>
      <c r="C22" s="1684"/>
      <c r="D22" s="1685"/>
      <c r="E22" s="28">
        <v>0</v>
      </c>
      <c r="F22" s="28">
        <v>0</v>
      </c>
      <c r="G22" s="29">
        <v>0</v>
      </c>
      <c r="H22" s="30">
        <v>0</v>
      </c>
      <c r="I22" s="31">
        <v>0</v>
      </c>
      <c r="J22" s="32">
        <v>0</v>
      </c>
      <c r="K22" s="33">
        <v>0</v>
      </c>
      <c r="L22" s="34">
        <v>0</v>
      </c>
      <c r="M22" s="18"/>
      <c r="N22" s="18"/>
    </row>
    <row r="23" spans="1:41" ht="27" hidden="1" customHeight="1">
      <c r="A23" s="1683" t="s">
        <v>22</v>
      </c>
      <c r="B23" s="1684"/>
      <c r="C23" s="1684"/>
      <c r="D23" s="1685"/>
      <c r="E23" s="28">
        <v>0</v>
      </c>
      <c r="F23" s="28">
        <v>0</v>
      </c>
      <c r="G23" s="29">
        <v>0</v>
      </c>
      <c r="H23" s="30">
        <v>0</v>
      </c>
      <c r="I23" s="31">
        <v>0</v>
      </c>
      <c r="J23" s="32">
        <v>0</v>
      </c>
      <c r="K23" s="33">
        <v>0</v>
      </c>
      <c r="L23" s="34">
        <v>0</v>
      </c>
      <c r="M23" s="18"/>
      <c r="N23" s="18"/>
    </row>
    <row r="24" spans="1:41" ht="27" hidden="1" customHeight="1">
      <c r="A24" s="1683" t="s">
        <v>23</v>
      </c>
      <c r="B24" s="1684"/>
      <c r="C24" s="1684"/>
      <c r="D24" s="1685"/>
      <c r="E24" s="28">
        <v>0</v>
      </c>
      <c r="F24" s="28">
        <v>0</v>
      </c>
      <c r="G24" s="29">
        <v>0</v>
      </c>
      <c r="H24" s="30">
        <v>0</v>
      </c>
      <c r="I24" s="31">
        <v>0</v>
      </c>
      <c r="J24" s="32">
        <v>0</v>
      </c>
      <c r="K24" s="33">
        <v>0</v>
      </c>
      <c r="L24" s="34">
        <v>0</v>
      </c>
      <c r="M24" s="18"/>
      <c r="N24" s="18"/>
    </row>
    <row r="25" spans="1:41" ht="27" hidden="1" customHeight="1">
      <c r="A25" s="1686" t="s">
        <v>24</v>
      </c>
      <c r="B25" s="1687"/>
      <c r="C25" s="1687"/>
      <c r="D25" s="1688"/>
      <c r="E25" s="28">
        <v>0</v>
      </c>
      <c r="F25" s="28">
        <v>0</v>
      </c>
      <c r="G25" s="29">
        <v>0</v>
      </c>
      <c r="H25" s="30">
        <v>0</v>
      </c>
      <c r="I25" s="69">
        <v>0</v>
      </c>
      <c r="J25" s="70">
        <v>0</v>
      </c>
      <c r="K25" s="71">
        <v>0</v>
      </c>
      <c r="L25" s="72">
        <v>0</v>
      </c>
      <c r="M25" s="18"/>
      <c r="N25" s="18"/>
    </row>
    <row r="26" spans="1:41" s="20" customFormat="1" ht="27.75" customHeight="1" thickBot="1">
      <c r="A26" s="1708" t="s">
        <v>25</v>
      </c>
      <c r="B26" s="1709"/>
      <c r="C26" s="1709"/>
      <c r="D26" s="1710"/>
      <c r="E26" s="73">
        <v>0</v>
      </c>
      <c r="F26" s="73">
        <v>0</v>
      </c>
      <c r="G26" s="74">
        <v>0</v>
      </c>
      <c r="H26" s="30">
        <v>0</v>
      </c>
      <c r="I26" s="75">
        <v>0</v>
      </c>
      <c r="J26" s="76">
        <v>0</v>
      </c>
      <c r="K26" s="77">
        <v>0</v>
      </c>
      <c r="L26" s="17">
        <v>0</v>
      </c>
      <c r="M26" s="18"/>
      <c r="N26" s="18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27" hidden="1" customHeight="1">
      <c r="A27" s="1711" t="s">
        <v>26</v>
      </c>
      <c r="B27" s="1712"/>
      <c r="C27" s="1712"/>
      <c r="D27" s="1713"/>
      <c r="E27" s="78"/>
      <c r="F27" s="79"/>
      <c r="G27" s="80"/>
      <c r="H27" s="81"/>
      <c r="I27" s="82">
        <v>0</v>
      </c>
      <c r="J27" s="83">
        <v>0</v>
      </c>
      <c r="K27" s="84">
        <v>0</v>
      </c>
      <c r="L27" s="27">
        <v>0</v>
      </c>
      <c r="M27" s="18"/>
      <c r="N27" s="18"/>
    </row>
    <row r="28" spans="1:41" ht="27" hidden="1" customHeight="1">
      <c r="A28" s="85"/>
      <c r="B28" s="1697" t="s">
        <v>27</v>
      </c>
      <c r="C28" s="1698"/>
      <c r="D28" s="1699"/>
      <c r="E28" s="86"/>
      <c r="F28" s="87"/>
      <c r="G28" s="88"/>
      <c r="H28" s="89"/>
      <c r="I28" s="82">
        <v>0</v>
      </c>
      <c r="J28" s="83">
        <v>0</v>
      </c>
      <c r="K28" s="84">
        <v>0</v>
      </c>
      <c r="L28" s="34">
        <v>0</v>
      </c>
      <c r="M28" s="18"/>
      <c r="N28" s="18"/>
    </row>
    <row r="29" spans="1:41" ht="27" hidden="1" customHeight="1">
      <c r="A29" s="85"/>
      <c r="B29" s="1697" t="s">
        <v>28</v>
      </c>
      <c r="C29" s="1698"/>
      <c r="D29" s="1699"/>
      <c r="E29" s="86"/>
      <c r="F29" s="87"/>
      <c r="G29" s="88"/>
      <c r="H29" s="89"/>
      <c r="I29" s="82">
        <v>0</v>
      </c>
      <c r="J29" s="83">
        <v>0</v>
      </c>
      <c r="K29" s="84">
        <v>0</v>
      </c>
      <c r="L29" s="34">
        <v>0</v>
      </c>
      <c r="M29" s="18"/>
      <c r="N29" s="18"/>
    </row>
    <row r="30" spans="1:41" ht="27" hidden="1" customHeight="1">
      <c r="A30" s="1714" t="s">
        <v>29</v>
      </c>
      <c r="B30" s="1698"/>
      <c r="C30" s="1698"/>
      <c r="D30" s="1699"/>
      <c r="E30" s="86"/>
      <c r="F30" s="87"/>
      <c r="G30" s="88"/>
      <c r="H30" s="89"/>
      <c r="I30" s="82">
        <v>0</v>
      </c>
      <c r="J30" s="83">
        <v>0</v>
      </c>
      <c r="K30" s="84">
        <v>0</v>
      </c>
      <c r="L30" s="34">
        <v>0</v>
      </c>
      <c r="M30" s="18"/>
      <c r="N30" s="18"/>
    </row>
    <row r="31" spans="1:41" ht="27" hidden="1" customHeight="1">
      <c r="A31" s="85"/>
      <c r="B31" s="1697" t="s">
        <v>27</v>
      </c>
      <c r="C31" s="1698"/>
      <c r="D31" s="1699"/>
      <c r="E31" s="86"/>
      <c r="F31" s="87"/>
      <c r="G31" s="88"/>
      <c r="H31" s="89"/>
      <c r="I31" s="82">
        <v>0</v>
      </c>
      <c r="J31" s="83">
        <v>0</v>
      </c>
      <c r="K31" s="84">
        <v>0</v>
      </c>
      <c r="L31" s="34">
        <v>0</v>
      </c>
      <c r="M31" s="18"/>
      <c r="N31" s="18"/>
    </row>
    <row r="32" spans="1:41" ht="27" hidden="1" customHeight="1">
      <c r="A32" s="85"/>
      <c r="B32" s="1697" t="s">
        <v>28</v>
      </c>
      <c r="C32" s="1698"/>
      <c r="D32" s="1699"/>
      <c r="E32" s="86"/>
      <c r="F32" s="87"/>
      <c r="G32" s="88"/>
      <c r="H32" s="89"/>
      <c r="I32" s="82">
        <v>0</v>
      </c>
      <c r="J32" s="83">
        <v>0</v>
      </c>
      <c r="K32" s="84">
        <v>0</v>
      </c>
      <c r="L32" s="34">
        <v>0</v>
      </c>
      <c r="M32" s="18"/>
      <c r="N32" s="18"/>
    </row>
    <row r="33" spans="1:41" ht="27" hidden="1" customHeight="1">
      <c r="A33" s="85"/>
      <c r="B33" s="1700" t="s">
        <v>30</v>
      </c>
      <c r="C33" s="1700"/>
      <c r="D33" s="1701"/>
      <c r="E33" s="86"/>
      <c r="F33" s="87"/>
      <c r="G33" s="88"/>
      <c r="H33" s="89"/>
      <c r="I33" s="82">
        <v>0</v>
      </c>
      <c r="J33" s="83">
        <v>0</v>
      </c>
      <c r="K33" s="84">
        <v>0</v>
      </c>
      <c r="L33" s="34">
        <v>0</v>
      </c>
      <c r="M33" s="18"/>
      <c r="N33" s="18"/>
    </row>
    <row r="34" spans="1:41" ht="27" hidden="1" customHeight="1">
      <c r="A34" s="85"/>
      <c r="B34" s="1697" t="s">
        <v>27</v>
      </c>
      <c r="C34" s="1698"/>
      <c r="D34" s="1699"/>
      <c r="E34" s="86"/>
      <c r="F34" s="87"/>
      <c r="G34" s="88"/>
      <c r="H34" s="89"/>
      <c r="I34" s="82">
        <v>0</v>
      </c>
      <c r="J34" s="83">
        <v>0</v>
      </c>
      <c r="K34" s="84">
        <v>0</v>
      </c>
      <c r="L34" s="34">
        <v>0</v>
      </c>
      <c r="M34" s="18"/>
      <c r="N34" s="18"/>
    </row>
    <row r="35" spans="1:41" ht="27" hidden="1" customHeight="1">
      <c r="A35" s="90"/>
      <c r="B35" s="1702" t="s">
        <v>28</v>
      </c>
      <c r="C35" s="1703"/>
      <c r="D35" s="1704"/>
      <c r="E35" s="91"/>
      <c r="F35" s="92"/>
      <c r="G35" s="93"/>
      <c r="H35" s="94"/>
      <c r="I35" s="95">
        <v>0</v>
      </c>
      <c r="J35" s="96">
        <v>0</v>
      </c>
      <c r="K35" s="97">
        <v>0</v>
      </c>
      <c r="L35" s="41">
        <v>0</v>
      </c>
      <c r="M35" s="18"/>
      <c r="N35" s="18"/>
    </row>
    <row r="36" spans="1:41" s="20" customFormat="1" ht="15" customHeight="1" thickBot="1">
      <c r="A36" s="1665" t="s">
        <v>31</v>
      </c>
      <c r="B36" s="1666"/>
      <c r="C36" s="1666"/>
      <c r="D36" s="1667"/>
      <c r="E36" s="98">
        <v>8520.5159999999996</v>
      </c>
      <c r="F36" s="15">
        <v>4042.0369999999998</v>
      </c>
      <c r="G36" s="16">
        <v>3592.2370000000001</v>
      </c>
      <c r="H36" s="99">
        <v>16154.79</v>
      </c>
      <c r="I36" s="14">
        <v>9490.3870000000006</v>
      </c>
      <c r="J36" s="15">
        <v>4181.2640000000001</v>
      </c>
      <c r="K36" s="16">
        <v>4082.4369999999999</v>
      </c>
      <c r="L36" s="17">
        <v>17754.088</v>
      </c>
      <c r="M36" s="18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27" hidden="1" customHeight="1">
      <c r="A37" s="1705" t="s">
        <v>32</v>
      </c>
      <c r="B37" s="1706"/>
      <c r="C37" s="1706"/>
      <c r="D37" s="1707"/>
      <c r="E37" s="100">
        <v>0</v>
      </c>
      <c r="F37" s="101">
        <v>0</v>
      </c>
      <c r="G37" s="102">
        <v>0</v>
      </c>
      <c r="H37" s="103">
        <v>0</v>
      </c>
      <c r="I37" s="24">
        <v>0</v>
      </c>
      <c r="J37" s="25">
        <v>0</v>
      </c>
      <c r="K37" s="26">
        <v>0</v>
      </c>
      <c r="L37" s="27">
        <v>0</v>
      </c>
      <c r="M37" s="18"/>
      <c r="N37" s="18"/>
    </row>
    <row r="38" spans="1:41" ht="27.75" customHeight="1">
      <c r="A38" s="1689" t="s">
        <v>33</v>
      </c>
      <c r="B38" s="1690"/>
      <c r="C38" s="1690"/>
      <c r="D38" s="1691"/>
      <c r="E38" s="50">
        <v>1496.587</v>
      </c>
      <c r="F38" s="51">
        <v>49.694000000000003</v>
      </c>
      <c r="G38" s="52">
        <v>1202.202</v>
      </c>
      <c r="H38" s="53">
        <v>2748.4830000000002</v>
      </c>
      <c r="I38" s="31">
        <v>2294.8090000000002</v>
      </c>
      <c r="J38" s="32">
        <v>79.647999999999996</v>
      </c>
      <c r="K38" s="33">
        <v>1373.152</v>
      </c>
      <c r="L38" s="34">
        <v>3747.6089999999999</v>
      </c>
      <c r="M38" s="18"/>
      <c r="N38" s="18"/>
    </row>
    <row r="39" spans="1:41" ht="27" customHeight="1">
      <c r="A39" s="1659" t="s">
        <v>34</v>
      </c>
      <c r="B39" s="1660"/>
      <c r="C39" s="1660"/>
      <c r="D39" s="1661"/>
      <c r="E39" s="50">
        <v>5089.5969999999998</v>
      </c>
      <c r="F39" s="51">
        <v>3992.3429999999998</v>
      </c>
      <c r="G39" s="52">
        <v>2390.0349999999999</v>
      </c>
      <c r="H39" s="53">
        <v>11471.975</v>
      </c>
      <c r="I39" s="31">
        <v>5392.0990000000002</v>
      </c>
      <c r="J39" s="32">
        <v>4101.616</v>
      </c>
      <c r="K39" s="33">
        <v>2709.2849999999999</v>
      </c>
      <c r="L39" s="34">
        <v>12203</v>
      </c>
      <c r="M39" s="18"/>
      <c r="N39" s="18"/>
    </row>
    <row r="40" spans="1:41" ht="27" hidden="1" customHeight="1">
      <c r="A40" s="1689" t="s">
        <v>33</v>
      </c>
      <c r="B40" s="1690"/>
      <c r="C40" s="1690"/>
      <c r="D40" s="1691"/>
      <c r="E40" s="50">
        <v>1934.3320000000001</v>
      </c>
      <c r="F40" s="51">
        <v>0</v>
      </c>
      <c r="G40" s="52">
        <v>0</v>
      </c>
      <c r="H40" s="53">
        <v>1934.3320000000001</v>
      </c>
      <c r="I40" s="31">
        <v>0</v>
      </c>
      <c r="J40" s="32">
        <v>0</v>
      </c>
      <c r="K40" s="33">
        <v>0</v>
      </c>
      <c r="L40" s="34">
        <v>0</v>
      </c>
      <c r="M40" s="18"/>
      <c r="N40" s="18"/>
    </row>
    <row r="41" spans="1:41" ht="27" hidden="1" customHeight="1">
      <c r="A41" s="1715" t="s">
        <v>35</v>
      </c>
      <c r="B41" s="1712"/>
      <c r="C41" s="1712"/>
      <c r="D41" s="1713"/>
      <c r="E41" s="50"/>
      <c r="F41" s="51"/>
      <c r="G41" s="52"/>
      <c r="H41" s="53"/>
      <c r="I41" s="31">
        <v>0</v>
      </c>
      <c r="J41" s="32">
        <v>0</v>
      </c>
      <c r="K41" s="33">
        <v>0</v>
      </c>
      <c r="L41" s="34">
        <v>0</v>
      </c>
      <c r="M41" s="18"/>
      <c r="N41" s="18"/>
    </row>
    <row r="42" spans="1:41" ht="27" hidden="1" customHeight="1">
      <c r="A42" s="1715" t="s">
        <v>36</v>
      </c>
      <c r="B42" s="1712"/>
      <c r="C42" s="1712"/>
      <c r="D42" s="1713"/>
      <c r="E42" s="50"/>
      <c r="F42" s="51"/>
      <c r="G42" s="52"/>
      <c r="H42" s="53"/>
      <c r="I42" s="31">
        <v>0</v>
      </c>
      <c r="J42" s="32">
        <v>0</v>
      </c>
      <c r="K42" s="33">
        <v>0</v>
      </c>
      <c r="L42" s="34">
        <v>0</v>
      </c>
      <c r="M42" s="18"/>
      <c r="N42" s="18"/>
    </row>
    <row r="43" spans="1:41" ht="27" hidden="1" customHeight="1">
      <c r="A43" s="1715" t="s">
        <v>37</v>
      </c>
      <c r="B43" s="1712"/>
      <c r="C43" s="1712"/>
      <c r="D43" s="1713"/>
      <c r="E43" s="50"/>
      <c r="F43" s="51"/>
      <c r="G43" s="52"/>
      <c r="H43" s="53"/>
      <c r="I43" s="31">
        <v>0</v>
      </c>
      <c r="J43" s="32">
        <v>0</v>
      </c>
      <c r="K43" s="33">
        <v>0</v>
      </c>
      <c r="L43" s="34">
        <v>0</v>
      </c>
      <c r="M43" s="18"/>
      <c r="N43" s="18"/>
    </row>
    <row r="44" spans="1:41" ht="27" customHeight="1" thickBot="1">
      <c r="A44" s="1659" t="s">
        <v>38</v>
      </c>
      <c r="B44" s="1660"/>
      <c r="C44" s="1660"/>
      <c r="D44" s="1661"/>
      <c r="E44" s="54">
        <v>1934.3320000000001</v>
      </c>
      <c r="F44" s="55">
        <v>0</v>
      </c>
      <c r="G44" s="56">
        <v>0</v>
      </c>
      <c r="H44" s="57">
        <v>1934.3320000000001</v>
      </c>
      <c r="I44" s="38">
        <v>1803.479</v>
      </c>
      <c r="J44" s="39">
        <v>0</v>
      </c>
      <c r="K44" s="40">
        <v>0</v>
      </c>
      <c r="L44" s="41">
        <v>1803.479</v>
      </c>
      <c r="M44" s="18"/>
      <c r="N44" s="18"/>
    </row>
    <row r="45" spans="1:41" ht="27" hidden="1" customHeight="1">
      <c r="A45" s="1715" t="s">
        <v>39</v>
      </c>
      <c r="B45" s="1712"/>
      <c r="C45" s="1712"/>
      <c r="D45" s="1713"/>
      <c r="E45" s="100"/>
      <c r="F45" s="101"/>
      <c r="G45" s="102"/>
      <c r="H45" s="1444"/>
      <c r="I45" s="24">
        <v>0</v>
      </c>
      <c r="J45" s="25">
        <v>0</v>
      </c>
      <c r="K45" s="26">
        <v>0</v>
      </c>
      <c r="L45" s="27">
        <v>0</v>
      </c>
      <c r="M45" s="18"/>
      <c r="N45" s="18"/>
    </row>
    <row r="46" spans="1:41" ht="27" hidden="1" customHeight="1">
      <c r="A46" s="1715" t="s">
        <v>40</v>
      </c>
      <c r="B46" s="1712"/>
      <c r="C46" s="1712"/>
      <c r="D46" s="1713"/>
      <c r="E46" s="78"/>
      <c r="F46" s="79"/>
      <c r="G46" s="80"/>
      <c r="H46" s="1446"/>
      <c r="I46" s="31">
        <v>0</v>
      </c>
      <c r="J46" s="32">
        <v>0</v>
      </c>
      <c r="K46" s="33">
        <v>0</v>
      </c>
      <c r="L46" s="34">
        <v>0</v>
      </c>
      <c r="M46" s="18"/>
      <c r="N46" s="18"/>
    </row>
    <row r="47" spans="1:41" ht="27" hidden="1" customHeight="1">
      <c r="A47" s="1715" t="s">
        <v>41</v>
      </c>
      <c r="B47" s="1712"/>
      <c r="C47" s="1712"/>
      <c r="D47" s="1713"/>
      <c r="E47" s="78"/>
      <c r="F47" s="79"/>
      <c r="G47" s="80"/>
      <c r="H47" s="1446"/>
      <c r="I47" s="31">
        <v>0</v>
      </c>
      <c r="J47" s="32">
        <v>0</v>
      </c>
      <c r="K47" s="33">
        <v>0</v>
      </c>
      <c r="L47" s="34">
        <v>0</v>
      </c>
      <c r="M47" s="18"/>
      <c r="N47" s="18"/>
    </row>
    <row r="48" spans="1:41" ht="12.75" hidden="1" customHeight="1">
      <c r="A48" s="1715" t="s">
        <v>42</v>
      </c>
      <c r="B48" s="1712"/>
      <c r="C48" s="1712"/>
      <c r="D48" s="1713"/>
      <c r="E48" s="78"/>
      <c r="F48" s="79"/>
      <c r="G48" s="80"/>
      <c r="H48" s="1446"/>
      <c r="I48" s="31">
        <v>0</v>
      </c>
      <c r="J48" s="32">
        <v>0</v>
      </c>
      <c r="K48" s="33">
        <v>0</v>
      </c>
      <c r="L48" s="34">
        <v>0</v>
      </c>
      <c r="M48" s="18"/>
      <c r="N48" s="18"/>
    </row>
    <row r="49" spans="1:41" s="20" customFormat="1" ht="15" customHeight="1" thickBot="1">
      <c r="A49" s="1665" t="s">
        <v>43</v>
      </c>
      <c r="B49" s="1666"/>
      <c r="C49" s="1666"/>
      <c r="D49" s="1667"/>
      <c r="E49" s="104">
        <v>20631.655999999999</v>
      </c>
      <c r="F49" s="105">
        <v>9785.116</v>
      </c>
      <c r="G49" s="106">
        <v>2450.6170000000002</v>
      </c>
      <c r="H49" s="53">
        <v>32867.389000000003</v>
      </c>
      <c r="I49" s="107">
        <v>25658.928</v>
      </c>
      <c r="J49" s="108">
        <v>11715.703</v>
      </c>
      <c r="K49" s="109">
        <v>2707.4949999999999</v>
      </c>
      <c r="L49" s="34">
        <v>40082.125999999997</v>
      </c>
      <c r="M49" s="18"/>
      <c r="N49" s="18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27" hidden="1" customHeight="1">
      <c r="A50" s="1715" t="s">
        <v>44</v>
      </c>
      <c r="B50" s="1712"/>
      <c r="C50" s="1712"/>
      <c r="D50" s="1713"/>
      <c r="E50" s="110">
        <v>0</v>
      </c>
      <c r="F50" s="111">
        <v>0</v>
      </c>
      <c r="G50" s="112">
        <v>0</v>
      </c>
      <c r="H50" s="1443">
        <v>0</v>
      </c>
      <c r="I50" s="69">
        <v>0</v>
      </c>
      <c r="J50" s="70">
        <v>0</v>
      </c>
      <c r="K50" s="71">
        <v>0</v>
      </c>
      <c r="L50" s="72">
        <v>0</v>
      </c>
      <c r="M50" s="18"/>
      <c r="N50" s="18"/>
    </row>
    <row r="51" spans="1:41" ht="27" customHeight="1">
      <c r="A51" s="1689" t="s">
        <v>45</v>
      </c>
      <c r="B51" s="1690"/>
      <c r="C51" s="1690"/>
      <c r="D51" s="1691"/>
      <c r="E51" s="113">
        <v>7318.424</v>
      </c>
      <c r="F51" s="114">
        <v>3375.88</v>
      </c>
      <c r="G51" s="115">
        <v>463.92500000000001</v>
      </c>
      <c r="H51" s="263">
        <v>11158.228999999999</v>
      </c>
      <c r="I51" s="116">
        <v>7132.9629999999997</v>
      </c>
      <c r="J51" s="117">
        <v>3215.5030000000002</v>
      </c>
      <c r="K51" s="118">
        <v>561.91600000000005</v>
      </c>
      <c r="L51" s="119">
        <v>10910.382</v>
      </c>
      <c r="M51" s="18"/>
      <c r="N51" s="18"/>
    </row>
    <row r="52" spans="1:41" ht="27" customHeight="1">
      <c r="A52" s="1659" t="s">
        <v>46</v>
      </c>
      <c r="B52" s="1660"/>
      <c r="C52" s="1660"/>
      <c r="D52" s="1661"/>
      <c r="E52" s="50">
        <v>13026.548000000001</v>
      </c>
      <c r="F52" s="50">
        <v>5810.6289999999999</v>
      </c>
      <c r="G52" s="52">
        <v>1917.5340000000001</v>
      </c>
      <c r="H52" s="53">
        <v>20754.710999999999</v>
      </c>
      <c r="I52" s="31">
        <v>18271.393</v>
      </c>
      <c r="J52" s="32">
        <v>7897.5060000000003</v>
      </c>
      <c r="K52" s="33">
        <v>2043.7560000000001</v>
      </c>
      <c r="L52" s="34">
        <v>28212.654999999999</v>
      </c>
      <c r="M52" s="18"/>
      <c r="N52" s="18"/>
    </row>
    <row r="53" spans="1:41" ht="27" hidden="1" customHeight="1">
      <c r="A53" s="1715" t="s">
        <v>47</v>
      </c>
      <c r="B53" s="1712"/>
      <c r="C53" s="1712"/>
      <c r="D53" s="1713"/>
      <c r="E53" s="50">
        <v>0</v>
      </c>
      <c r="F53" s="50">
        <v>0</v>
      </c>
      <c r="G53" s="52">
        <v>0</v>
      </c>
      <c r="H53" s="53">
        <v>0</v>
      </c>
      <c r="I53" s="31">
        <v>0</v>
      </c>
      <c r="J53" s="32">
        <v>0</v>
      </c>
      <c r="K53" s="33">
        <v>0</v>
      </c>
      <c r="L53" s="34">
        <v>0</v>
      </c>
      <c r="M53" s="18"/>
      <c r="N53" s="18"/>
    </row>
    <row r="54" spans="1:41" ht="27" hidden="1" customHeight="1">
      <c r="A54" s="1715" t="s">
        <v>48</v>
      </c>
      <c r="B54" s="1712"/>
      <c r="C54" s="1712"/>
      <c r="D54" s="1713"/>
      <c r="E54" s="50">
        <v>0</v>
      </c>
      <c r="F54" s="50">
        <v>0</v>
      </c>
      <c r="G54" s="52">
        <v>0</v>
      </c>
      <c r="H54" s="53">
        <v>0</v>
      </c>
      <c r="I54" s="31">
        <v>0</v>
      </c>
      <c r="J54" s="32">
        <v>0</v>
      </c>
      <c r="K54" s="33">
        <v>0</v>
      </c>
      <c r="L54" s="34">
        <v>0</v>
      </c>
      <c r="M54" s="18"/>
      <c r="N54" s="18"/>
    </row>
    <row r="55" spans="1:41" ht="27" hidden="1" customHeight="1">
      <c r="A55" s="1715" t="s">
        <v>49</v>
      </c>
      <c r="B55" s="1712"/>
      <c r="C55" s="1712"/>
      <c r="D55" s="1713"/>
      <c r="E55" s="50">
        <v>0</v>
      </c>
      <c r="F55" s="50">
        <v>0</v>
      </c>
      <c r="G55" s="52">
        <v>0</v>
      </c>
      <c r="H55" s="53">
        <v>0</v>
      </c>
      <c r="I55" s="31">
        <v>0</v>
      </c>
      <c r="J55" s="32">
        <v>0</v>
      </c>
      <c r="K55" s="33">
        <v>0</v>
      </c>
      <c r="L55" s="34">
        <v>0</v>
      </c>
      <c r="M55" s="18"/>
      <c r="N55" s="18"/>
    </row>
    <row r="56" spans="1:41" ht="27" hidden="1" customHeight="1">
      <c r="A56" s="1715" t="s">
        <v>50</v>
      </c>
      <c r="B56" s="1712"/>
      <c r="C56" s="1712"/>
      <c r="D56" s="1713"/>
      <c r="E56" s="50">
        <v>0</v>
      </c>
      <c r="F56" s="50">
        <v>6.0000000000000001E-3</v>
      </c>
      <c r="G56" s="52">
        <v>0</v>
      </c>
      <c r="H56" s="53">
        <v>6.0000000000000001E-3</v>
      </c>
      <c r="I56" s="31">
        <v>0</v>
      </c>
      <c r="J56" s="32">
        <v>6.0000000000000001E-3</v>
      </c>
      <c r="K56" s="33">
        <v>0</v>
      </c>
      <c r="L56" s="34">
        <v>6.0000000000000001E-3</v>
      </c>
      <c r="M56" s="18"/>
      <c r="N56" s="18"/>
    </row>
    <row r="57" spans="1:41" ht="27" customHeight="1">
      <c r="A57" s="1659" t="s">
        <v>51</v>
      </c>
      <c r="B57" s="1660"/>
      <c r="C57" s="1660"/>
      <c r="D57" s="1661"/>
      <c r="E57" s="50">
        <v>33.497</v>
      </c>
      <c r="F57" s="50">
        <v>393.81</v>
      </c>
      <c r="G57" s="52">
        <v>5.4210000000000003</v>
      </c>
      <c r="H57" s="53">
        <v>432.72800000000001</v>
      </c>
      <c r="I57" s="31">
        <v>0.91400000000000003</v>
      </c>
      <c r="J57" s="32">
        <v>398.31200000000001</v>
      </c>
      <c r="K57" s="33">
        <v>5.3579999999999997</v>
      </c>
      <c r="L57" s="34">
        <v>404.584</v>
      </c>
      <c r="M57" s="18"/>
      <c r="N57" s="18"/>
    </row>
    <row r="58" spans="1:41" ht="27" hidden="1" customHeight="1">
      <c r="A58" s="1715" t="s">
        <v>52</v>
      </c>
      <c r="B58" s="1712"/>
      <c r="C58" s="1712"/>
      <c r="D58" s="1713"/>
      <c r="E58" s="120">
        <v>0</v>
      </c>
      <c r="F58" s="50">
        <v>3.5</v>
      </c>
      <c r="G58" s="52">
        <v>0</v>
      </c>
      <c r="H58" s="53">
        <v>3.5</v>
      </c>
      <c r="I58" s="31">
        <v>0</v>
      </c>
      <c r="J58" s="32">
        <v>0</v>
      </c>
      <c r="K58" s="33">
        <v>0</v>
      </c>
      <c r="L58" s="34">
        <v>0</v>
      </c>
      <c r="M58" s="18"/>
      <c r="N58" s="18"/>
    </row>
    <row r="59" spans="1:41" ht="27" hidden="1" customHeight="1">
      <c r="A59" s="1697" t="s">
        <v>53</v>
      </c>
      <c r="B59" s="1698"/>
      <c r="C59" s="1698"/>
      <c r="D59" s="1699"/>
      <c r="E59" s="121">
        <v>0</v>
      </c>
      <c r="F59" s="122">
        <v>0</v>
      </c>
      <c r="G59" s="123">
        <v>0</v>
      </c>
      <c r="H59" s="53">
        <v>0</v>
      </c>
      <c r="I59" s="31">
        <v>0</v>
      </c>
      <c r="J59" s="32">
        <v>0</v>
      </c>
      <c r="K59" s="33">
        <v>0</v>
      </c>
      <c r="L59" s="34">
        <v>0</v>
      </c>
      <c r="M59" s="18"/>
      <c r="N59" s="18"/>
    </row>
    <row r="60" spans="1:41" ht="27" customHeight="1">
      <c r="A60" s="1683" t="s">
        <v>54</v>
      </c>
      <c r="B60" s="1684"/>
      <c r="C60" s="1684"/>
      <c r="D60" s="1685"/>
      <c r="E60" s="50">
        <v>0</v>
      </c>
      <c r="F60" s="50">
        <v>0</v>
      </c>
      <c r="G60" s="52">
        <v>0</v>
      </c>
      <c r="H60" s="53">
        <v>0</v>
      </c>
      <c r="I60" s="31">
        <v>0</v>
      </c>
      <c r="J60" s="32">
        <v>3.5</v>
      </c>
      <c r="K60" s="33">
        <v>0</v>
      </c>
      <c r="L60" s="34">
        <v>3.5</v>
      </c>
      <c r="M60" s="18"/>
      <c r="N60" s="18"/>
    </row>
    <row r="61" spans="1:41" ht="27" hidden="1" customHeight="1">
      <c r="A61" s="1715" t="s">
        <v>55</v>
      </c>
      <c r="B61" s="1712"/>
      <c r="C61" s="1712"/>
      <c r="D61" s="1713"/>
      <c r="E61" s="50">
        <v>0</v>
      </c>
      <c r="F61" s="50">
        <v>0</v>
      </c>
      <c r="G61" s="52">
        <v>0</v>
      </c>
      <c r="H61" s="53">
        <v>0</v>
      </c>
      <c r="I61" s="31">
        <v>0</v>
      </c>
      <c r="J61" s="32">
        <v>0</v>
      </c>
      <c r="K61" s="33">
        <v>0</v>
      </c>
      <c r="L61" s="34">
        <v>0</v>
      </c>
      <c r="M61" s="18"/>
      <c r="N61" s="18"/>
    </row>
    <row r="62" spans="1:41" ht="27" customHeight="1">
      <c r="A62" s="1715" t="s">
        <v>56</v>
      </c>
      <c r="B62" s="1712"/>
      <c r="C62" s="1712"/>
      <c r="D62" s="1713"/>
      <c r="E62" s="50">
        <v>19.536000000000001</v>
      </c>
      <c r="F62" s="50">
        <v>23.631</v>
      </c>
      <c r="G62" s="52">
        <v>2.5379999999999998</v>
      </c>
      <c r="H62" s="53">
        <v>45.704999999999998</v>
      </c>
      <c r="I62" s="31">
        <v>18.504000000000001</v>
      </c>
      <c r="J62" s="32">
        <v>23.472999999999999</v>
      </c>
      <c r="K62" s="33">
        <v>2.6349999999999998</v>
      </c>
      <c r="L62" s="34">
        <v>44.612000000000002</v>
      </c>
      <c r="M62" s="18"/>
      <c r="N62" s="18"/>
    </row>
    <row r="63" spans="1:41" ht="27" customHeight="1">
      <c r="A63" s="1659" t="s">
        <v>57</v>
      </c>
      <c r="B63" s="1660"/>
      <c r="C63" s="1660"/>
      <c r="D63" s="1661"/>
      <c r="E63" s="50">
        <v>17.161000000000001</v>
      </c>
      <c r="F63" s="50">
        <v>25.585999999999999</v>
      </c>
      <c r="G63" s="52">
        <v>0</v>
      </c>
      <c r="H63" s="53">
        <v>42.747</v>
      </c>
      <c r="I63" s="31">
        <v>18.675000000000001</v>
      </c>
      <c r="J63" s="32">
        <v>25.585999999999999</v>
      </c>
      <c r="K63" s="33">
        <v>0</v>
      </c>
      <c r="L63" s="34">
        <v>44.261000000000003</v>
      </c>
      <c r="M63" s="18"/>
      <c r="N63" s="18"/>
    </row>
    <row r="64" spans="1:41" ht="27" customHeight="1">
      <c r="A64" s="1659" t="s">
        <v>58</v>
      </c>
      <c r="B64" s="1660"/>
      <c r="C64" s="1660"/>
      <c r="D64" s="1661"/>
      <c r="E64" s="50">
        <v>214.024</v>
      </c>
      <c r="F64" s="50">
        <v>149.886</v>
      </c>
      <c r="G64" s="52">
        <v>61.198999999999998</v>
      </c>
      <c r="H64" s="53">
        <v>425.10899999999998</v>
      </c>
      <c r="I64" s="31">
        <v>214.024</v>
      </c>
      <c r="J64" s="32">
        <v>149.69800000000001</v>
      </c>
      <c r="K64" s="33">
        <v>93.83</v>
      </c>
      <c r="L64" s="34">
        <v>457.55200000000002</v>
      </c>
      <c r="M64" s="18"/>
      <c r="N64" s="18"/>
    </row>
    <row r="65" spans="1:41" ht="27" customHeight="1" thickBot="1">
      <c r="A65" s="1659" t="s">
        <v>59</v>
      </c>
      <c r="B65" s="1660"/>
      <c r="C65" s="1660"/>
      <c r="D65" s="1661"/>
      <c r="E65" s="50">
        <v>2.4660000000000002</v>
      </c>
      <c r="F65" s="50">
        <v>2.1880000000000002</v>
      </c>
      <c r="G65" s="52">
        <v>0</v>
      </c>
      <c r="H65" s="53">
        <v>4.6539999999999999</v>
      </c>
      <c r="I65" s="31">
        <v>2.4550000000000001</v>
      </c>
      <c r="J65" s="32">
        <v>2.1190000000000002</v>
      </c>
      <c r="K65" s="33">
        <v>0</v>
      </c>
      <c r="L65" s="34">
        <v>4.5739999999999998</v>
      </c>
      <c r="M65" s="18"/>
      <c r="N65" s="18"/>
    </row>
    <row r="66" spans="1:41" ht="27" hidden="1" customHeight="1">
      <c r="A66" s="1697" t="s">
        <v>60</v>
      </c>
      <c r="B66" s="1698"/>
      <c r="C66" s="1698"/>
      <c r="D66" s="1699"/>
      <c r="E66" s="124"/>
      <c r="F66" s="124"/>
      <c r="G66" s="125"/>
      <c r="H66" s="1445"/>
      <c r="I66" s="69">
        <v>0</v>
      </c>
      <c r="J66" s="70">
        <v>0</v>
      </c>
      <c r="K66" s="71">
        <v>0</v>
      </c>
      <c r="L66" s="72">
        <v>0</v>
      </c>
      <c r="M66" s="18"/>
      <c r="N66" s="18"/>
    </row>
    <row r="67" spans="1:41" s="20" customFormat="1" ht="12.75" customHeight="1" thickBot="1">
      <c r="A67" s="1708" t="s">
        <v>61</v>
      </c>
      <c r="B67" s="1709"/>
      <c r="C67" s="1709"/>
      <c r="D67" s="1710"/>
      <c r="E67" s="42">
        <v>0</v>
      </c>
      <c r="F67" s="126">
        <v>0</v>
      </c>
      <c r="G67" s="44">
        <v>0</v>
      </c>
      <c r="H67" s="247">
        <v>0</v>
      </c>
      <c r="I67" s="14">
        <v>0</v>
      </c>
      <c r="J67" s="15">
        <v>0</v>
      </c>
      <c r="K67" s="14">
        <v>0</v>
      </c>
      <c r="L67" s="17">
        <v>0</v>
      </c>
      <c r="M67" s="18"/>
      <c r="N67" s="18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ht="12.75" hidden="1" customHeight="1">
      <c r="A68" s="1715" t="s">
        <v>62</v>
      </c>
      <c r="B68" s="1712"/>
      <c r="C68" s="1712"/>
      <c r="D68" s="1713"/>
      <c r="E68" s="113">
        <v>0</v>
      </c>
      <c r="F68" s="127">
        <v>0</v>
      </c>
      <c r="G68" s="115">
        <v>0</v>
      </c>
      <c r="H68" s="1447">
        <v>0</v>
      </c>
      <c r="I68" s="116">
        <v>0</v>
      </c>
      <c r="J68" s="117">
        <v>0</v>
      </c>
      <c r="K68" s="118">
        <v>0</v>
      </c>
      <c r="L68" s="119">
        <v>0</v>
      </c>
      <c r="M68" s="18"/>
      <c r="N68" s="18"/>
    </row>
    <row r="69" spans="1:41" ht="12.75" hidden="1" customHeight="1">
      <c r="A69" s="1715" t="s">
        <v>63</v>
      </c>
      <c r="B69" s="1712"/>
      <c r="C69" s="1712"/>
      <c r="D69" s="1713"/>
      <c r="E69" s="129">
        <v>0</v>
      </c>
      <c r="F69" s="50">
        <v>0</v>
      </c>
      <c r="G69" s="52">
        <v>0</v>
      </c>
      <c r="H69" s="1448">
        <v>0</v>
      </c>
      <c r="I69" s="31">
        <v>0</v>
      </c>
      <c r="J69" s="32">
        <v>0</v>
      </c>
      <c r="K69" s="33">
        <v>0</v>
      </c>
      <c r="L69" s="34">
        <v>0</v>
      </c>
      <c r="M69" s="18"/>
      <c r="N69" s="18"/>
    </row>
    <row r="70" spans="1:41" ht="27" hidden="1" customHeight="1">
      <c r="A70" s="1715" t="s">
        <v>64</v>
      </c>
      <c r="B70" s="1712"/>
      <c r="C70" s="1712"/>
      <c r="D70" s="1713"/>
      <c r="E70" s="129">
        <v>0</v>
      </c>
      <c r="F70" s="50">
        <v>0</v>
      </c>
      <c r="G70" s="52">
        <v>0</v>
      </c>
      <c r="H70" s="1448">
        <v>0</v>
      </c>
      <c r="I70" s="31">
        <v>0</v>
      </c>
      <c r="J70" s="32">
        <v>0</v>
      </c>
      <c r="K70" s="33">
        <v>0</v>
      </c>
      <c r="L70" s="34">
        <v>0</v>
      </c>
      <c r="M70" s="18"/>
      <c r="N70" s="18"/>
    </row>
    <row r="71" spans="1:41" ht="27" hidden="1" customHeight="1">
      <c r="A71" s="1715" t="s">
        <v>65</v>
      </c>
      <c r="B71" s="1712"/>
      <c r="C71" s="1712"/>
      <c r="D71" s="1713"/>
      <c r="E71" s="129">
        <v>0</v>
      </c>
      <c r="F71" s="50">
        <v>0</v>
      </c>
      <c r="G71" s="52">
        <v>0</v>
      </c>
      <c r="H71" s="1448">
        <v>0</v>
      </c>
      <c r="I71" s="31">
        <v>0</v>
      </c>
      <c r="J71" s="32">
        <v>0</v>
      </c>
      <c r="K71" s="33">
        <v>0</v>
      </c>
      <c r="L71" s="34">
        <v>0</v>
      </c>
      <c r="M71" s="18"/>
      <c r="N71" s="18"/>
    </row>
    <row r="72" spans="1:41" ht="27" hidden="1" customHeight="1">
      <c r="A72" s="1715" t="s">
        <v>66</v>
      </c>
      <c r="B72" s="1712"/>
      <c r="C72" s="1712"/>
      <c r="D72" s="1713"/>
      <c r="E72" s="131">
        <v>0</v>
      </c>
      <c r="F72" s="110">
        <v>0</v>
      </c>
      <c r="G72" s="112">
        <v>0</v>
      </c>
      <c r="H72" s="1443">
        <v>0</v>
      </c>
      <c r="I72" s="69">
        <v>0</v>
      </c>
      <c r="J72" s="70">
        <v>0</v>
      </c>
      <c r="K72" s="71">
        <v>0</v>
      </c>
      <c r="L72" s="34">
        <v>0</v>
      </c>
      <c r="M72" s="18"/>
      <c r="N72" s="18"/>
    </row>
    <row r="73" spans="1:41" s="20" customFormat="1" ht="12.75" customHeight="1" thickBot="1">
      <c r="A73" s="1665" t="s">
        <v>67</v>
      </c>
      <c r="B73" s="1666"/>
      <c r="C73" s="1666"/>
      <c r="D73" s="1667"/>
      <c r="E73" s="132">
        <v>24637.535</v>
      </c>
      <c r="F73" s="133">
        <v>17032.116000000002</v>
      </c>
      <c r="G73" s="134">
        <v>1857.87</v>
      </c>
      <c r="H73" s="57">
        <v>43527.521000000001</v>
      </c>
      <c r="I73" s="135">
        <v>23705.724999999999</v>
      </c>
      <c r="J73" s="136">
        <v>16765.205000000002</v>
      </c>
      <c r="K73" s="137">
        <v>1727.64</v>
      </c>
      <c r="L73" s="41">
        <v>42198.57</v>
      </c>
      <c r="M73" s="18"/>
      <c r="N73" s="1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1:41" s="141" customFormat="1" ht="12.75" customHeight="1">
      <c r="A74" s="1656" t="s">
        <v>68</v>
      </c>
      <c r="B74" s="1657"/>
      <c r="C74" s="1657"/>
      <c r="D74" s="1658"/>
      <c r="E74" s="46">
        <v>116.73699999999999</v>
      </c>
      <c r="F74" s="46">
        <v>465.36500000000001</v>
      </c>
      <c r="G74" s="115">
        <v>162.435</v>
      </c>
      <c r="H74" s="49">
        <v>744.53700000000003</v>
      </c>
      <c r="I74" s="138">
        <v>124.73099999999999</v>
      </c>
      <c r="J74" s="139">
        <v>297.721</v>
      </c>
      <c r="K74" s="140">
        <v>44.31</v>
      </c>
      <c r="L74" s="27">
        <v>466.762</v>
      </c>
      <c r="M74" s="18"/>
      <c r="N74" s="18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ht="12.75" customHeight="1">
      <c r="A75" s="142"/>
      <c r="B75" s="1718" t="s">
        <v>68</v>
      </c>
      <c r="C75" s="1716"/>
      <c r="D75" s="1717"/>
      <c r="E75" s="50">
        <v>116.83</v>
      </c>
      <c r="F75" s="50">
        <v>467.69099999999997</v>
      </c>
      <c r="G75" s="52">
        <v>162.56899999999999</v>
      </c>
      <c r="H75" s="53">
        <v>747.09</v>
      </c>
      <c r="I75" s="31">
        <v>124.791</v>
      </c>
      <c r="J75" s="32">
        <v>298.34399999999999</v>
      </c>
      <c r="K75" s="33">
        <v>44.433</v>
      </c>
      <c r="L75" s="34">
        <v>467.56799999999998</v>
      </c>
      <c r="M75" s="18"/>
      <c r="N75" s="18"/>
    </row>
    <row r="76" spans="1:41" ht="12.75" hidden="1" customHeight="1">
      <c r="A76" s="142"/>
      <c r="B76" s="1716" t="s">
        <v>69</v>
      </c>
      <c r="C76" s="1716"/>
      <c r="D76" s="1717"/>
      <c r="E76" s="50">
        <v>0</v>
      </c>
      <c r="F76" s="50">
        <v>0</v>
      </c>
      <c r="G76" s="52">
        <v>0</v>
      </c>
      <c r="H76" s="53">
        <v>0</v>
      </c>
      <c r="I76" s="31">
        <v>0</v>
      </c>
      <c r="J76" s="32">
        <v>0</v>
      </c>
      <c r="K76" s="33">
        <v>0</v>
      </c>
      <c r="L76" s="34">
        <v>0</v>
      </c>
      <c r="M76" s="18"/>
      <c r="N76" s="18"/>
    </row>
    <row r="77" spans="1:41" ht="16.5" customHeight="1">
      <c r="A77" s="142"/>
      <c r="B77" s="1716" t="s">
        <v>70</v>
      </c>
      <c r="C77" s="1716" t="s">
        <v>71</v>
      </c>
      <c r="D77" s="1717"/>
      <c r="E77" s="50">
        <v>-9.2999999999999999E-2</v>
      </c>
      <c r="F77" s="50">
        <v>-2.3260000000000001</v>
      </c>
      <c r="G77" s="52">
        <v>-0.13400000000000001</v>
      </c>
      <c r="H77" s="53">
        <v>-2.5529999999999999</v>
      </c>
      <c r="I77" s="31">
        <v>-0.06</v>
      </c>
      <c r="J77" s="32">
        <v>-0.623</v>
      </c>
      <c r="K77" s="33">
        <v>-0.123</v>
      </c>
      <c r="L77" s="34">
        <v>-0.80600000000000005</v>
      </c>
      <c r="M77" s="18"/>
      <c r="N77" s="18"/>
    </row>
    <row r="78" spans="1:41" ht="12.75" customHeight="1">
      <c r="A78" s="1683" t="s">
        <v>72</v>
      </c>
      <c r="B78" s="1684"/>
      <c r="C78" s="1684"/>
      <c r="D78" s="1685"/>
      <c r="E78" s="50">
        <v>23317.545999999998</v>
      </c>
      <c r="F78" s="50">
        <v>7165.866</v>
      </c>
      <c r="G78" s="52">
        <v>1515.5070000000001</v>
      </c>
      <c r="H78" s="53">
        <v>31998.919000000002</v>
      </c>
      <c r="I78" s="31">
        <v>22957.098000000002</v>
      </c>
      <c r="J78" s="32">
        <v>6093.7839999999997</v>
      </c>
      <c r="K78" s="33">
        <v>1483.6659999999999</v>
      </c>
      <c r="L78" s="34">
        <v>30534.547999999999</v>
      </c>
      <c r="M78" s="18"/>
      <c r="N78" s="18"/>
    </row>
    <row r="79" spans="1:41" ht="12.75" customHeight="1">
      <c r="A79" s="142"/>
      <c r="B79" s="1718" t="s">
        <v>72</v>
      </c>
      <c r="C79" s="1716"/>
      <c r="D79" s="1717"/>
      <c r="E79" s="50">
        <v>23434.492999999999</v>
      </c>
      <c r="F79" s="50">
        <v>7168.09</v>
      </c>
      <c r="G79" s="52">
        <v>1515.569</v>
      </c>
      <c r="H79" s="53">
        <v>32118.151999999998</v>
      </c>
      <c r="I79" s="31">
        <v>22957.951000000001</v>
      </c>
      <c r="J79" s="32">
        <v>6097.19</v>
      </c>
      <c r="K79" s="33">
        <v>1484.116</v>
      </c>
      <c r="L79" s="34">
        <v>30539.257000000001</v>
      </c>
      <c r="M79" s="18"/>
      <c r="N79" s="18"/>
    </row>
    <row r="80" spans="1:41" ht="16.5" customHeight="1">
      <c r="A80" s="142"/>
      <c r="B80" s="1716" t="s">
        <v>73</v>
      </c>
      <c r="C80" s="1716"/>
      <c r="D80" s="1717"/>
      <c r="E80" s="50">
        <v>-116.947</v>
      </c>
      <c r="F80" s="51">
        <v>-2.2240000000000002</v>
      </c>
      <c r="G80" s="52">
        <v>-6.2E-2</v>
      </c>
      <c r="H80" s="53">
        <v>-119.233</v>
      </c>
      <c r="I80" s="31">
        <v>-0.85299999999999998</v>
      </c>
      <c r="J80" s="32">
        <v>-3.4060000000000001</v>
      </c>
      <c r="K80" s="33">
        <v>-0.45</v>
      </c>
      <c r="L80" s="34">
        <v>-4.7089999999999996</v>
      </c>
      <c r="M80" s="18"/>
      <c r="N80" s="18"/>
    </row>
    <row r="81" spans="1:14" ht="27" hidden="1" customHeight="1">
      <c r="A81" s="1683" t="s">
        <v>74</v>
      </c>
      <c r="B81" s="1684"/>
      <c r="C81" s="1684"/>
      <c r="D81" s="1685"/>
      <c r="E81" s="50">
        <v>0</v>
      </c>
      <c r="F81" s="51">
        <v>0</v>
      </c>
      <c r="G81" s="52">
        <v>0</v>
      </c>
      <c r="H81" s="53">
        <v>0</v>
      </c>
      <c r="I81" s="31">
        <v>0</v>
      </c>
      <c r="J81" s="32">
        <v>0</v>
      </c>
      <c r="K81" s="33">
        <v>0</v>
      </c>
      <c r="L81" s="34">
        <v>0</v>
      </c>
      <c r="M81" s="18"/>
      <c r="N81" s="18"/>
    </row>
    <row r="82" spans="1:14" ht="27" hidden="1" customHeight="1">
      <c r="A82" s="142"/>
      <c r="B82" s="1684" t="s">
        <v>75</v>
      </c>
      <c r="C82" s="1684"/>
      <c r="D82" s="1685"/>
      <c r="E82" s="50">
        <v>0</v>
      </c>
      <c r="F82" s="51">
        <v>0</v>
      </c>
      <c r="G82" s="52">
        <v>0</v>
      </c>
      <c r="H82" s="53">
        <v>0</v>
      </c>
      <c r="I82" s="31">
        <v>0</v>
      </c>
      <c r="J82" s="32">
        <v>0</v>
      </c>
      <c r="K82" s="33">
        <v>0</v>
      </c>
      <c r="L82" s="34">
        <v>0</v>
      </c>
      <c r="M82" s="18"/>
      <c r="N82" s="18"/>
    </row>
    <row r="83" spans="1:14" ht="27" hidden="1" customHeight="1">
      <c r="A83" s="142"/>
      <c r="B83" s="1716" t="s">
        <v>76</v>
      </c>
      <c r="C83" s="1716"/>
      <c r="D83" s="1717"/>
      <c r="E83" s="50">
        <v>0</v>
      </c>
      <c r="F83" s="51">
        <v>0</v>
      </c>
      <c r="G83" s="52">
        <v>0</v>
      </c>
      <c r="H83" s="53">
        <v>0</v>
      </c>
      <c r="I83" s="31">
        <v>0</v>
      </c>
      <c r="J83" s="32">
        <v>0</v>
      </c>
      <c r="K83" s="33">
        <v>0</v>
      </c>
      <c r="L83" s="34">
        <v>0</v>
      </c>
      <c r="M83" s="18"/>
      <c r="N83" s="18"/>
    </row>
    <row r="84" spans="1:14" ht="12.75" hidden="1" customHeight="1">
      <c r="A84" s="142"/>
      <c r="B84" s="1716" t="s">
        <v>77</v>
      </c>
      <c r="C84" s="1716" t="s">
        <v>71</v>
      </c>
      <c r="D84" s="1717"/>
      <c r="E84" s="50">
        <v>0</v>
      </c>
      <c r="F84" s="51">
        <v>0</v>
      </c>
      <c r="G84" s="52">
        <v>0</v>
      </c>
      <c r="H84" s="53">
        <v>0</v>
      </c>
      <c r="I84" s="31">
        <v>0</v>
      </c>
      <c r="J84" s="32">
        <v>0</v>
      </c>
      <c r="K84" s="33">
        <v>0</v>
      </c>
      <c r="L84" s="34">
        <v>0</v>
      </c>
      <c r="M84" s="18"/>
      <c r="N84" s="18"/>
    </row>
    <row r="85" spans="1:14" s="1" customFormat="1" ht="15" customHeight="1">
      <c r="A85" s="1683" t="s">
        <v>78</v>
      </c>
      <c r="B85" s="1684"/>
      <c r="C85" s="1684"/>
      <c r="D85" s="1685"/>
      <c r="E85" s="50">
        <v>63.575000000000003</v>
      </c>
      <c r="F85" s="51">
        <v>86.058999999999997</v>
      </c>
      <c r="G85" s="52">
        <v>2.423</v>
      </c>
      <c r="H85" s="53">
        <v>152.05699999999999</v>
      </c>
      <c r="I85" s="31">
        <v>61.59</v>
      </c>
      <c r="J85" s="32">
        <v>83.375</v>
      </c>
      <c r="K85" s="33">
        <v>2.3479999999999999</v>
      </c>
      <c r="L85" s="109">
        <v>147.31299999999999</v>
      </c>
      <c r="M85" s="18"/>
      <c r="N85" s="18"/>
    </row>
    <row r="86" spans="1:14" s="1" customFormat="1" ht="14.25" customHeight="1">
      <c r="A86" s="142"/>
      <c r="B86" s="1684" t="s">
        <v>78</v>
      </c>
      <c r="C86" s="1684"/>
      <c r="D86" s="1685"/>
      <c r="E86" s="50">
        <v>63.575000000000003</v>
      </c>
      <c r="F86" s="51">
        <v>86.058999999999997</v>
      </c>
      <c r="G86" s="52">
        <v>2.423</v>
      </c>
      <c r="H86" s="53">
        <v>152.05699999999999</v>
      </c>
      <c r="I86" s="31">
        <v>61.59</v>
      </c>
      <c r="J86" s="32">
        <v>83.375</v>
      </c>
      <c r="K86" s="33">
        <v>2.3479999999999999</v>
      </c>
      <c r="L86" s="34">
        <v>147.31299999999999</v>
      </c>
      <c r="M86" s="18"/>
      <c r="N86" s="18"/>
    </row>
    <row r="87" spans="1:14" s="1" customFormat="1" ht="27" hidden="1" customHeight="1">
      <c r="A87" s="142"/>
      <c r="B87" s="1716" t="s">
        <v>79</v>
      </c>
      <c r="C87" s="1716"/>
      <c r="D87" s="1717"/>
      <c r="E87" s="50">
        <v>0</v>
      </c>
      <c r="F87" s="51">
        <v>0</v>
      </c>
      <c r="G87" s="52">
        <v>0</v>
      </c>
      <c r="H87" s="53">
        <v>0</v>
      </c>
      <c r="I87" s="31">
        <v>0</v>
      </c>
      <c r="J87" s="32">
        <v>0</v>
      </c>
      <c r="K87" s="33">
        <v>0</v>
      </c>
      <c r="L87" s="34">
        <v>0</v>
      </c>
      <c r="M87" s="18"/>
      <c r="N87" s="18"/>
    </row>
    <row r="88" spans="1:14" s="1" customFormat="1" ht="27" hidden="1" customHeight="1">
      <c r="A88" s="142"/>
      <c r="B88" s="1716" t="s">
        <v>80</v>
      </c>
      <c r="C88" s="1716" t="s">
        <v>71</v>
      </c>
      <c r="D88" s="1717"/>
      <c r="E88" s="50">
        <v>0</v>
      </c>
      <c r="F88" s="51">
        <v>0</v>
      </c>
      <c r="G88" s="52">
        <v>0</v>
      </c>
      <c r="H88" s="53">
        <v>0</v>
      </c>
      <c r="I88" s="31">
        <v>0</v>
      </c>
      <c r="J88" s="32">
        <v>0</v>
      </c>
      <c r="K88" s="33">
        <v>0</v>
      </c>
      <c r="L88" s="34">
        <v>0</v>
      </c>
      <c r="M88" s="18"/>
      <c r="N88" s="18"/>
    </row>
    <row r="89" spans="1:14" s="1" customFormat="1" ht="12.75" customHeight="1">
      <c r="A89" s="1683" t="s">
        <v>81</v>
      </c>
      <c r="B89" s="1684"/>
      <c r="C89" s="1684"/>
      <c r="D89" s="1685"/>
      <c r="E89" s="50">
        <v>300.149</v>
      </c>
      <c r="F89" s="51">
        <v>8963.93</v>
      </c>
      <c r="G89" s="52">
        <v>100</v>
      </c>
      <c r="H89" s="53">
        <v>9364.0789999999997</v>
      </c>
      <c r="I89" s="31">
        <v>0.33900000000000002</v>
      </c>
      <c r="J89" s="32">
        <v>9724.7540000000008</v>
      </c>
      <c r="K89" s="33">
        <v>80.004999999999995</v>
      </c>
      <c r="L89" s="34">
        <v>9805.098</v>
      </c>
      <c r="M89" s="18"/>
      <c r="N89" s="18"/>
    </row>
    <row r="90" spans="1:14" s="1" customFormat="1" ht="12.75" customHeight="1">
      <c r="A90" s="142"/>
      <c r="B90" s="1684" t="s">
        <v>81</v>
      </c>
      <c r="C90" s="1684"/>
      <c r="D90" s="1685"/>
      <c r="E90" s="50">
        <v>300.15600000000001</v>
      </c>
      <c r="F90" s="51">
        <v>8964.1299999999992</v>
      </c>
      <c r="G90" s="52">
        <v>100</v>
      </c>
      <c r="H90" s="53">
        <v>9364.2860000000001</v>
      </c>
      <c r="I90" s="31">
        <v>0.35499999999999998</v>
      </c>
      <c r="J90" s="32">
        <v>9725.0779999999995</v>
      </c>
      <c r="K90" s="33">
        <v>80.004999999999995</v>
      </c>
      <c r="L90" s="34">
        <v>9805.4380000000001</v>
      </c>
      <c r="M90" s="18"/>
      <c r="N90" s="18"/>
    </row>
    <row r="91" spans="1:14" s="1" customFormat="1" ht="27" hidden="1" customHeight="1">
      <c r="A91" s="142"/>
      <c r="B91" s="1716" t="s">
        <v>82</v>
      </c>
      <c r="C91" s="1716"/>
      <c r="D91" s="1717"/>
      <c r="E91" s="50">
        <v>0</v>
      </c>
      <c r="F91" s="51">
        <v>0</v>
      </c>
      <c r="G91" s="52">
        <v>0</v>
      </c>
      <c r="H91" s="53">
        <v>0</v>
      </c>
      <c r="I91" s="31">
        <v>0</v>
      </c>
      <c r="J91" s="32">
        <v>0</v>
      </c>
      <c r="K91" s="33">
        <v>0</v>
      </c>
      <c r="L91" s="34">
        <v>0</v>
      </c>
      <c r="M91" s="18"/>
      <c r="N91" s="18"/>
    </row>
    <row r="92" spans="1:14" s="1" customFormat="1" ht="27" hidden="1" customHeight="1">
      <c r="A92" s="142"/>
      <c r="B92" s="1716" t="s">
        <v>83</v>
      </c>
      <c r="C92" s="1716" t="s">
        <v>71</v>
      </c>
      <c r="D92" s="1717"/>
      <c r="E92" s="50">
        <v>-7.0000000000000001E-3</v>
      </c>
      <c r="F92" s="51">
        <v>-0.2</v>
      </c>
      <c r="G92" s="52">
        <v>0</v>
      </c>
      <c r="H92" s="53">
        <v>-0.20699999999999999</v>
      </c>
      <c r="I92" s="31">
        <v>-1.6E-2</v>
      </c>
      <c r="J92" s="32">
        <v>-0.32400000000000001</v>
      </c>
      <c r="K92" s="33">
        <v>0</v>
      </c>
      <c r="L92" s="34">
        <v>-0.34</v>
      </c>
      <c r="M92" s="18"/>
      <c r="N92" s="18"/>
    </row>
    <row r="93" spans="1:14" s="1" customFormat="1" ht="12.75" customHeight="1">
      <c r="A93" s="1683" t="s">
        <v>84</v>
      </c>
      <c r="B93" s="1684"/>
      <c r="C93" s="1684"/>
      <c r="D93" s="1685"/>
      <c r="E93" s="50">
        <v>743.69100000000003</v>
      </c>
      <c r="F93" s="51">
        <v>0</v>
      </c>
      <c r="G93" s="52">
        <v>0</v>
      </c>
      <c r="H93" s="53">
        <v>743.69100000000003</v>
      </c>
      <c r="I93" s="31">
        <v>432.73399999999998</v>
      </c>
      <c r="J93" s="32">
        <v>0</v>
      </c>
      <c r="K93" s="33">
        <v>0</v>
      </c>
      <c r="L93" s="34">
        <v>432.73399999999998</v>
      </c>
      <c r="M93" s="18"/>
      <c r="N93" s="18"/>
    </row>
    <row r="94" spans="1:14" s="1" customFormat="1" ht="12.75" customHeight="1">
      <c r="A94" s="142"/>
      <c r="B94" s="1684" t="s">
        <v>84</v>
      </c>
      <c r="C94" s="1684"/>
      <c r="D94" s="1685"/>
      <c r="E94" s="50">
        <v>747.34400000000005</v>
      </c>
      <c r="F94" s="51">
        <v>0</v>
      </c>
      <c r="G94" s="52">
        <v>0</v>
      </c>
      <c r="H94" s="53">
        <v>747.34400000000005</v>
      </c>
      <c r="I94" s="31">
        <v>435.80099999999999</v>
      </c>
      <c r="J94" s="32">
        <v>0</v>
      </c>
      <c r="K94" s="33">
        <v>0</v>
      </c>
      <c r="L94" s="34">
        <v>435.80099999999999</v>
      </c>
      <c r="M94" s="18"/>
      <c r="N94" s="18"/>
    </row>
    <row r="95" spans="1:14" s="1" customFormat="1" ht="12.75" customHeight="1">
      <c r="A95" s="142"/>
      <c r="B95" s="1716" t="s">
        <v>912</v>
      </c>
      <c r="C95" s="1716"/>
      <c r="D95" s="1717"/>
      <c r="E95" s="50">
        <v>-0.56799999999999995</v>
      </c>
      <c r="F95" s="51">
        <v>0</v>
      </c>
      <c r="G95" s="52">
        <v>0</v>
      </c>
      <c r="H95" s="53">
        <v>-0.56799999999999995</v>
      </c>
      <c r="I95" s="31">
        <v>-0.48299999999999998</v>
      </c>
      <c r="J95" s="32">
        <v>0</v>
      </c>
      <c r="K95" s="33">
        <v>0</v>
      </c>
      <c r="L95" s="34">
        <v>-0.48299999999999998</v>
      </c>
      <c r="M95" s="18"/>
      <c r="N95" s="18"/>
    </row>
    <row r="96" spans="1:14" s="1" customFormat="1" ht="27" customHeight="1">
      <c r="A96" s="142"/>
      <c r="B96" s="1716" t="s">
        <v>85</v>
      </c>
      <c r="C96" s="1716" t="s">
        <v>71</v>
      </c>
      <c r="D96" s="1717"/>
      <c r="E96" s="50">
        <v>-3.085</v>
      </c>
      <c r="F96" s="51">
        <v>0</v>
      </c>
      <c r="G96" s="52">
        <v>0</v>
      </c>
      <c r="H96" s="53">
        <v>-3.085</v>
      </c>
      <c r="I96" s="31">
        <v>-2.5840000000000001</v>
      </c>
      <c r="J96" s="32">
        <v>0</v>
      </c>
      <c r="K96" s="33">
        <v>0</v>
      </c>
      <c r="L96" s="34">
        <v>-2.5840000000000001</v>
      </c>
      <c r="M96" s="18"/>
      <c r="N96" s="18"/>
    </row>
    <row r="97" spans="1:14" s="1" customFormat="1" ht="12.75" hidden="1" customHeight="1">
      <c r="A97" s="1683" t="s">
        <v>86</v>
      </c>
      <c r="B97" s="1684"/>
      <c r="C97" s="1684"/>
      <c r="D97" s="1685"/>
      <c r="E97" s="50">
        <v>6.4000000000000001E-2</v>
      </c>
      <c r="F97" s="51">
        <v>4.7E-2</v>
      </c>
      <c r="G97" s="52">
        <v>0</v>
      </c>
      <c r="H97" s="53">
        <v>0.111</v>
      </c>
      <c r="I97" s="31">
        <v>0.123</v>
      </c>
      <c r="J97" s="32">
        <v>0.154</v>
      </c>
      <c r="K97" s="33">
        <v>0</v>
      </c>
      <c r="L97" s="34">
        <v>0.27700000000000002</v>
      </c>
      <c r="M97" s="18"/>
      <c r="N97" s="18"/>
    </row>
    <row r="98" spans="1:14" s="1" customFormat="1" ht="12.75" hidden="1" customHeight="1">
      <c r="A98" s="142"/>
      <c r="B98" s="1684" t="s">
        <v>86</v>
      </c>
      <c r="C98" s="1684"/>
      <c r="D98" s="1685"/>
      <c r="E98" s="50">
        <v>7.4999999999999997E-2</v>
      </c>
      <c r="F98" s="51">
        <v>5.1999999999999998E-2</v>
      </c>
      <c r="G98" s="52">
        <v>0</v>
      </c>
      <c r="H98" s="53">
        <v>0.127</v>
      </c>
      <c r="I98" s="31">
        <v>0.13100000000000001</v>
      </c>
      <c r="J98" s="32">
        <v>0.159</v>
      </c>
      <c r="K98" s="33">
        <v>0</v>
      </c>
      <c r="L98" s="34">
        <v>0.28999999999999998</v>
      </c>
      <c r="M98" s="18"/>
      <c r="N98" s="18"/>
    </row>
    <row r="99" spans="1:14" s="1" customFormat="1" ht="27" hidden="1" customHeight="1">
      <c r="A99" s="142"/>
      <c r="B99" s="1716" t="s">
        <v>87</v>
      </c>
      <c r="C99" s="1716"/>
      <c r="D99" s="1717"/>
      <c r="E99" s="50">
        <v>0</v>
      </c>
      <c r="F99" s="51">
        <v>-5.0000000000000001E-3</v>
      </c>
      <c r="G99" s="52">
        <v>0</v>
      </c>
      <c r="H99" s="53">
        <v>-5.0000000000000001E-3</v>
      </c>
      <c r="I99" s="31">
        <v>0</v>
      </c>
      <c r="J99" s="32">
        <v>-5.0000000000000001E-3</v>
      </c>
      <c r="K99" s="33">
        <v>0</v>
      </c>
      <c r="L99" s="34">
        <v>-5.0000000000000001E-3</v>
      </c>
      <c r="M99" s="18"/>
      <c r="N99" s="18"/>
    </row>
    <row r="100" spans="1:14" s="1" customFormat="1" ht="27" hidden="1" customHeight="1">
      <c r="A100" s="142"/>
      <c r="B100" s="1716" t="s">
        <v>88</v>
      </c>
      <c r="C100" s="1716" t="s">
        <v>71</v>
      </c>
      <c r="D100" s="1717"/>
      <c r="E100" s="50">
        <v>-1.0999999999999999E-2</v>
      </c>
      <c r="F100" s="51">
        <v>0</v>
      </c>
      <c r="G100" s="52">
        <v>0</v>
      </c>
      <c r="H100" s="53">
        <v>-1.0999999999999999E-2</v>
      </c>
      <c r="I100" s="31">
        <v>-8.0000000000000002E-3</v>
      </c>
      <c r="J100" s="32">
        <v>0</v>
      </c>
      <c r="K100" s="33">
        <v>0</v>
      </c>
      <c r="L100" s="34">
        <v>-8.0000000000000002E-3</v>
      </c>
      <c r="M100" s="18"/>
      <c r="N100" s="18"/>
    </row>
    <row r="101" spans="1:14" s="1" customFormat="1" ht="12.75" hidden="1" customHeight="1">
      <c r="A101" s="1683" t="s">
        <v>89</v>
      </c>
      <c r="B101" s="1684"/>
      <c r="C101" s="1684"/>
      <c r="D101" s="1685"/>
      <c r="E101" s="50">
        <v>0</v>
      </c>
      <c r="F101" s="51">
        <v>0</v>
      </c>
      <c r="G101" s="52">
        <v>0</v>
      </c>
      <c r="H101" s="53">
        <v>0</v>
      </c>
      <c r="I101" s="31">
        <v>9.6000000000000002E-2</v>
      </c>
      <c r="J101" s="32">
        <v>0</v>
      </c>
      <c r="K101" s="33">
        <v>0</v>
      </c>
      <c r="L101" s="34">
        <v>9.6000000000000002E-2</v>
      </c>
      <c r="M101" s="18"/>
      <c r="N101" s="18"/>
    </row>
    <row r="102" spans="1:14" s="1" customFormat="1" ht="12.75" hidden="1" customHeight="1">
      <c r="A102" s="142"/>
      <c r="B102" s="1684" t="s">
        <v>89</v>
      </c>
      <c r="C102" s="1684"/>
      <c r="D102" s="1685"/>
      <c r="E102" s="50">
        <v>0</v>
      </c>
      <c r="F102" s="51">
        <v>0</v>
      </c>
      <c r="G102" s="52">
        <v>0</v>
      </c>
      <c r="H102" s="53">
        <v>0</v>
      </c>
      <c r="I102" s="31">
        <v>9.7000000000000003E-2</v>
      </c>
      <c r="J102" s="32">
        <v>0</v>
      </c>
      <c r="K102" s="33">
        <v>0</v>
      </c>
      <c r="L102" s="34">
        <v>9.7000000000000003E-2</v>
      </c>
      <c r="M102" s="18"/>
      <c r="N102" s="18"/>
    </row>
    <row r="103" spans="1:14" s="1" customFormat="1" ht="12.75" hidden="1" customHeight="1">
      <c r="A103" s="142"/>
      <c r="B103" s="1716" t="s">
        <v>90</v>
      </c>
      <c r="C103" s="1716"/>
      <c r="D103" s="1717"/>
      <c r="E103" s="50">
        <v>0</v>
      </c>
      <c r="F103" s="51">
        <v>0</v>
      </c>
      <c r="G103" s="52">
        <v>0</v>
      </c>
      <c r="H103" s="53">
        <v>0</v>
      </c>
      <c r="I103" s="31">
        <v>0</v>
      </c>
      <c r="J103" s="32">
        <v>0</v>
      </c>
      <c r="K103" s="33">
        <v>0</v>
      </c>
      <c r="L103" s="34">
        <v>0</v>
      </c>
      <c r="M103" s="18"/>
      <c r="N103" s="18"/>
    </row>
    <row r="104" spans="1:14" s="1" customFormat="1" ht="12.75" hidden="1" customHeight="1">
      <c r="A104" s="142"/>
      <c r="B104" s="1716" t="s">
        <v>91</v>
      </c>
      <c r="C104" s="1716" t="s">
        <v>71</v>
      </c>
      <c r="D104" s="1717"/>
      <c r="E104" s="50">
        <v>0</v>
      </c>
      <c r="F104" s="51">
        <v>0</v>
      </c>
      <c r="G104" s="52">
        <v>0</v>
      </c>
      <c r="H104" s="53">
        <v>0</v>
      </c>
      <c r="I104" s="31">
        <v>-1E-3</v>
      </c>
      <c r="J104" s="32">
        <v>0</v>
      </c>
      <c r="K104" s="33">
        <v>0</v>
      </c>
      <c r="L104" s="34">
        <v>-1E-3</v>
      </c>
      <c r="M104" s="18"/>
      <c r="N104" s="18"/>
    </row>
    <row r="105" spans="1:14" s="1" customFormat="1">
      <c r="A105" s="1683" t="s">
        <v>92</v>
      </c>
      <c r="B105" s="1684"/>
      <c r="C105" s="1684"/>
      <c r="D105" s="1685"/>
      <c r="E105" s="50">
        <v>22.518000000000001</v>
      </c>
      <c r="F105" s="51">
        <v>32.558999999999997</v>
      </c>
      <c r="G105" s="52">
        <v>0</v>
      </c>
      <c r="H105" s="53">
        <v>55.076999999999998</v>
      </c>
      <c r="I105" s="31">
        <v>19.285</v>
      </c>
      <c r="J105" s="32">
        <v>33.183999999999997</v>
      </c>
      <c r="K105" s="33">
        <v>41.276000000000003</v>
      </c>
      <c r="L105" s="34">
        <v>93.745000000000005</v>
      </c>
      <c r="M105" s="18"/>
      <c r="N105" s="18"/>
    </row>
    <row r="106" spans="1:14" s="1" customFormat="1" ht="12.75" customHeight="1">
      <c r="A106" s="142"/>
      <c r="B106" s="1684" t="s">
        <v>92</v>
      </c>
      <c r="C106" s="1684"/>
      <c r="D106" s="1685"/>
      <c r="E106" s="50">
        <v>24.055</v>
      </c>
      <c r="F106" s="51">
        <v>34.627000000000002</v>
      </c>
      <c r="G106" s="52">
        <v>0</v>
      </c>
      <c r="H106" s="53">
        <v>58.682000000000002</v>
      </c>
      <c r="I106" s="31">
        <v>20.373000000000001</v>
      </c>
      <c r="J106" s="32">
        <v>34.347999999999999</v>
      </c>
      <c r="K106" s="33">
        <v>41.692999999999998</v>
      </c>
      <c r="L106" s="34">
        <v>96.414000000000001</v>
      </c>
      <c r="M106" s="18"/>
      <c r="N106" s="18"/>
    </row>
    <row r="107" spans="1:14" s="1" customFormat="1" ht="27" hidden="1" customHeight="1">
      <c r="A107" s="142"/>
      <c r="B107" s="1716" t="s">
        <v>93</v>
      </c>
      <c r="C107" s="1716"/>
      <c r="D107" s="1717"/>
      <c r="E107" s="50">
        <v>-5.0000000000000001E-3</v>
      </c>
      <c r="F107" s="51">
        <v>-0.15</v>
      </c>
      <c r="G107" s="52">
        <v>0</v>
      </c>
      <c r="H107" s="53">
        <v>-0.155</v>
      </c>
      <c r="I107" s="31">
        <v>0</v>
      </c>
      <c r="J107" s="32">
        <v>-0.14599999999999999</v>
      </c>
      <c r="K107" s="33">
        <v>0</v>
      </c>
      <c r="L107" s="34">
        <v>-0.14599999999999999</v>
      </c>
      <c r="M107" s="18"/>
      <c r="N107" s="18"/>
    </row>
    <row r="108" spans="1:14" s="1" customFormat="1" ht="27" customHeight="1">
      <c r="A108" s="142"/>
      <c r="B108" s="1716" t="s">
        <v>94</v>
      </c>
      <c r="C108" s="1716" t="s">
        <v>71</v>
      </c>
      <c r="D108" s="1717"/>
      <c r="E108" s="50">
        <v>-1.532</v>
      </c>
      <c r="F108" s="51">
        <v>-1.9179999999999999</v>
      </c>
      <c r="G108" s="52">
        <v>0</v>
      </c>
      <c r="H108" s="53">
        <v>-3.45</v>
      </c>
      <c r="I108" s="31">
        <v>-1.0880000000000001</v>
      </c>
      <c r="J108" s="32">
        <v>-1.018</v>
      </c>
      <c r="K108" s="33">
        <v>-0.41699999999999998</v>
      </c>
      <c r="L108" s="34">
        <v>-2.5230000000000001</v>
      </c>
      <c r="M108" s="18"/>
      <c r="N108" s="18"/>
    </row>
    <row r="109" spans="1:14" s="1" customFormat="1" ht="15" customHeight="1">
      <c r="A109" s="1683" t="s">
        <v>95</v>
      </c>
      <c r="B109" s="1684"/>
      <c r="C109" s="1684"/>
      <c r="D109" s="1685"/>
      <c r="E109" s="50">
        <v>0</v>
      </c>
      <c r="F109" s="51">
        <v>315.94799999999998</v>
      </c>
      <c r="G109" s="52">
        <v>77.504999999999995</v>
      </c>
      <c r="H109" s="53">
        <v>393.45299999999997</v>
      </c>
      <c r="I109" s="31">
        <v>0</v>
      </c>
      <c r="J109" s="32">
        <v>480.74099999999999</v>
      </c>
      <c r="K109" s="31">
        <v>76.034999999999997</v>
      </c>
      <c r="L109" s="34">
        <v>556.77599999999995</v>
      </c>
      <c r="M109" s="18"/>
      <c r="N109" s="18"/>
    </row>
    <row r="110" spans="1:14" s="1" customFormat="1" ht="17.25" customHeight="1">
      <c r="A110" s="142"/>
      <c r="B110" s="1684" t="s">
        <v>95</v>
      </c>
      <c r="C110" s="1684"/>
      <c r="D110" s="1685"/>
      <c r="E110" s="50">
        <v>0</v>
      </c>
      <c r="F110" s="51">
        <v>315.94799999999998</v>
      </c>
      <c r="G110" s="52">
        <v>78.287000000000006</v>
      </c>
      <c r="H110" s="53">
        <v>394.23500000000001</v>
      </c>
      <c r="I110" s="31">
        <v>0</v>
      </c>
      <c r="J110" s="32">
        <v>480.74099999999999</v>
      </c>
      <c r="K110" s="33">
        <v>76.802999999999997</v>
      </c>
      <c r="L110" s="34">
        <v>557.54399999999998</v>
      </c>
      <c r="M110" s="18"/>
      <c r="N110" s="18"/>
    </row>
    <row r="111" spans="1:14" s="1" customFormat="1" ht="27" hidden="1" customHeight="1">
      <c r="A111" s="142"/>
      <c r="B111" s="1716" t="s">
        <v>96</v>
      </c>
      <c r="C111" s="1716"/>
      <c r="D111" s="1717"/>
      <c r="E111" s="50">
        <v>0</v>
      </c>
      <c r="F111" s="51">
        <v>0</v>
      </c>
      <c r="G111" s="52">
        <v>0</v>
      </c>
      <c r="H111" s="53">
        <v>0</v>
      </c>
      <c r="I111" s="31">
        <v>0</v>
      </c>
      <c r="J111" s="32">
        <v>0</v>
      </c>
      <c r="K111" s="33">
        <v>0</v>
      </c>
      <c r="L111" s="34">
        <v>0</v>
      </c>
      <c r="M111" s="18"/>
      <c r="N111" s="18"/>
    </row>
    <row r="112" spans="1:14" s="1" customFormat="1" ht="27" customHeight="1">
      <c r="A112" s="142"/>
      <c r="B112" s="1716" t="s">
        <v>913</v>
      </c>
      <c r="C112" s="1716" t="s">
        <v>71</v>
      </c>
      <c r="D112" s="1717"/>
      <c r="E112" s="50">
        <v>0</v>
      </c>
      <c r="F112" s="51">
        <v>0</v>
      </c>
      <c r="G112" s="52">
        <v>-0.78200000000000003</v>
      </c>
      <c r="H112" s="53">
        <v>-0.78200000000000003</v>
      </c>
      <c r="I112" s="31">
        <v>0</v>
      </c>
      <c r="J112" s="32">
        <v>0</v>
      </c>
      <c r="K112" s="33">
        <v>-0.76800000000000002</v>
      </c>
      <c r="L112" s="34">
        <v>-0.76800000000000002</v>
      </c>
      <c r="M112" s="18"/>
      <c r="N112" s="18"/>
    </row>
    <row r="113" spans="1:14" s="1" customFormat="1" ht="27" hidden="1" customHeight="1">
      <c r="A113" s="1683" t="s">
        <v>97</v>
      </c>
      <c r="B113" s="1684"/>
      <c r="C113" s="1684"/>
      <c r="D113" s="1685"/>
      <c r="E113" s="50">
        <v>0</v>
      </c>
      <c r="F113" s="51">
        <v>0</v>
      </c>
      <c r="G113" s="52">
        <v>0</v>
      </c>
      <c r="H113" s="53">
        <v>0</v>
      </c>
      <c r="I113" s="31">
        <v>0</v>
      </c>
      <c r="J113" s="32">
        <v>0</v>
      </c>
      <c r="K113" s="33">
        <v>0</v>
      </c>
      <c r="L113" s="34">
        <v>0</v>
      </c>
      <c r="M113" s="18"/>
      <c r="N113" s="18"/>
    </row>
    <row r="114" spans="1:14" s="1" customFormat="1" ht="27" hidden="1" customHeight="1">
      <c r="A114" s="142"/>
      <c r="B114" s="1684" t="s">
        <v>98</v>
      </c>
      <c r="C114" s="1684"/>
      <c r="D114" s="1685"/>
      <c r="E114" s="50">
        <v>0</v>
      </c>
      <c r="F114" s="51">
        <v>0</v>
      </c>
      <c r="G114" s="52">
        <v>0</v>
      </c>
      <c r="H114" s="53">
        <v>0</v>
      </c>
      <c r="I114" s="31">
        <v>0</v>
      </c>
      <c r="J114" s="32">
        <v>0</v>
      </c>
      <c r="K114" s="33">
        <v>0</v>
      </c>
      <c r="L114" s="34">
        <v>0</v>
      </c>
      <c r="M114" s="18"/>
      <c r="N114" s="18"/>
    </row>
    <row r="115" spans="1:14" s="1" customFormat="1" ht="27" hidden="1" customHeight="1">
      <c r="A115" s="142"/>
      <c r="B115" s="1716" t="s">
        <v>99</v>
      </c>
      <c r="C115" s="1716"/>
      <c r="D115" s="1717"/>
      <c r="E115" s="50">
        <v>0</v>
      </c>
      <c r="F115" s="51">
        <v>0</v>
      </c>
      <c r="G115" s="52">
        <v>0</v>
      </c>
      <c r="H115" s="53">
        <v>0</v>
      </c>
      <c r="I115" s="31">
        <v>0</v>
      </c>
      <c r="J115" s="32">
        <v>0</v>
      </c>
      <c r="K115" s="33">
        <v>0</v>
      </c>
      <c r="L115" s="34">
        <v>0</v>
      </c>
      <c r="M115" s="18"/>
      <c r="N115" s="18"/>
    </row>
    <row r="116" spans="1:14" s="1" customFormat="1" ht="27" hidden="1" customHeight="1">
      <c r="A116" s="142"/>
      <c r="B116" s="1716" t="s">
        <v>100</v>
      </c>
      <c r="C116" s="1716" t="s">
        <v>71</v>
      </c>
      <c r="D116" s="1717"/>
      <c r="E116" s="50">
        <v>0</v>
      </c>
      <c r="F116" s="51">
        <v>0</v>
      </c>
      <c r="G116" s="52">
        <v>0</v>
      </c>
      <c r="H116" s="53">
        <v>0</v>
      </c>
      <c r="I116" s="31">
        <v>0</v>
      </c>
      <c r="J116" s="32">
        <v>0</v>
      </c>
      <c r="K116" s="33">
        <v>0</v>
      </c>
      <c r="L116" s="34">
        <v>0</v>
      </c>
      <c r="M116" s="18"/>
      <c r="N116" s="18"/>
    </row>
    <row r="117" spans="1:14" s="1" customFormat="1" ht="27" hidden="1" customHeight="1">
      <c r="A117" s="1683" t="s">
        <v>101</v>
      </c>
      <c r="B117" s="1684"/>
      <c r="C117" s="1684"/>
      <c r="D117" s="1685"/>
      <c r="E117" s="50">
        <v>0</v>
      </c>
      <c r="F117" s="51">
        <v>0</v>
      </c>
      <c r="G117" s="52">
        <v>0</v>
      </c>
      <c r="H117" s="53">
        <v>0</v>
      </c>
      <c r="I117" s="31">
        <v>0</v>
      </c>
      <c r="J117" s="32">
        <v>0</v>
      </c>
      <c r="K117" s="33">
        <v>0</v>
      </c>
      <c r="L117" s="34">
        <v>0</v>
      </c>
      <c r="M117" s="18"/>
      <c r="N117" s="18"/>
    </row>
    <row r="118" spans="1:14" s="1" customFormat="1" ht="27" hidden="1" customHeight="1">
      <c r="A118" s="142"/>
      <c r="B118" s="1684" t="s">
        <v>102</v>
      </c>
      <c r="C118" s="1684"/>
      <c r="D118" s="1685"/>
      <c r="E118" s="50">
        <v>0</v>
      </c>
      <c r="F118" s="51">
        <v>0</v>
      </c>
      <c r="G118" s="52">
        <v>0</v>
      </c>
      <c r="H118" s="53">
        <v>0</v>
      </c>
      <c r="I118" s="31">
        <v>0</v>
      </c>
      <c r="J118" s="32">
        <v>0</v>
      </c>
      <c r="K118" s="33">
        <v>0</v>
      </c>
      <c r="L118" s="34">
        <v>0</v>
      </c>
      <c r="M118" s="18"/>
      <c r="N118" s="18"/>
    </row>
    <row r="119" spans="1:14" s="1" customFormat="1" ht="27" hidden="1" customHeight="1">
      <c r="A119" s="142"/>
      <c r="B119" s="1716" t="s">
        <v>103</v>
      </c>
      <c r="C119" s="1716"/>
      <c r="D119" s="1717"/>
      <c r="E119" s="50">
        <v>0</v>
      </c>
      <c r="F119" s="51">
        <v>0</v>
      </c>
      <c r="G119" s="52">
        <v>0</v>
      </c>
      <c r="H119" s="53">
        <v>0</v>
      </c>
      <c r="I119" s="31">
        <v>0</v>
      </c>
      <c r="J119" s="32">
        <v>0</v>
      </c>
      <c r="K119" s="33">
        <v>0</v>
      </c>
      <c r="L119" s="34">
        <v>0</v>
      </c>
      <c r="M119" s="18"/>
      <c r="N119" s="18"/>
    </row>
    <row r="120" spans="1:14" s="1" customFormat="1" ht="27" hidden="1" customHeight="1">
      <c r="A120" s="142"/>
      <c r="B120" s="1716" t="s">
        <v>104</v>
      </c>
      <c r="C120" s="1716" t="s">
        <v>71</v>
      </c>
      <c r="D120" s="1717"/>
      <c r="E120" s="50">
        <v>0</v>
      </c>
      <c r="F120" s="51">
        <v>0</v>
      </c>
      <c r="G120" s="52">
        <v>0</v>
      </c>
      <c r="H120" s="53">
        <v>0</v>
      </c>
      <c r="I120" s="31">
        <v>0</v>
      </c>
      <c r="J120" s="32">
        <v>0</v>
      </c>
      <c r="K120" s="33">
        <v>0</v>
      </c>
      <c r="L120" s="34">
        <v>0</v>
      </c>
      <c r="M120" s="18"/>
      <c r="N120" s="18"/>
    </row>
    <row r="121" spans="1:14" s="1" customFormat="1" ht="27" hidden="1" customHeight="1">
      <c r="A121" s="1683" t="s">
        <v>105</v>
      </c>
      <c r="B121" s="1684"/>
      <c r="C121" s="1684"/>
      <c r="D121" s="1685"/>
      <c r="E121" s="50">
        <v>0</v>
      </c>
      <c r="F121" s="51">
        <v>0</v>
      </c>
      <c r="G121" s="52">
        <v>0</v>
      </c>
      <c r="H121" s="53">
        <v>0</v>
      </c>
      <c r="I121" s="31">
        <v>0</v>
      </c>
      <c r="J121" s="32">
        <v>0</v>
      </c>
      <c r="K121" s="33">
        <v>0</v>
      </c>
      <c r="L121" s="34">
        <v>0</v>
      </c>
      <c r="M121" s="18"/>
      <c r="N121" s="18"/>
    </row>
    <row r="122" spans="1:14" s="1" customFormat="1" ht="27" hidden="1" customHeight="1">
      <c r="A122" s="142"/>
      <c r="B122" s="1684" t="s">
        <v>106</v>
      </c>
      <c r="C122" s="1684"/>
      <c r="D122" s="1685"/>
      <c r="E122" s="50">
        <v>0</v>
      </c>
      <c r="F122" s="51">
        <v>0</v>
      </c>
      <c r="G122" s="52">
        <v>0</v>
      </c>
      <c r="H122" s="53">
        <v>0</v>
      </c>
      <c r="I122" s="31">
        <v>0</v>
      </c>
      <c r="J122" s="32">
        <v>0</v>
      </c>
      <c r="K122" s="33">
        <v>0</v>
      </c>
      <c r="L122" s="34">
        <v>0</v>
      </c>
      <c r="M122" s="18"/>
      <c r="N122" s="18"/>
    </row>
    <row r="123" spans="1:14" s="1" customFormat="1" ht="27" hidden="1" customHeight="1">
      <c r="A123" s="142"/>
      <c r="B123" s="1716" t="s">
        <v>107</v>
      </c>
      <c r="C123" s="1716"/>
      <c r="D123" s="1717"/>
      <c r="E123" s="50">
        <v>0</v>
      </c>
      <c r="F123" s="51">
        <v>0</v>
      </c>
      <c r="G123" s="52">
        <v>0</v>
      </c>
      <c r="H123" s="53">
        <v>0</v>
      </c>
      <c r="I123" s="31">
        <v>0</v>
      </c>
      <c r="J123" s="32">
        <v>0</v>
      </c>
      <c r="K123" s="33">
        <v>0</v>
      </c>
      <c r="L123" s="34">
        <v>0</v>
      </c>
      <c r="M123" s="18"/>
      <c r="N123" s="18"/>
    </row>
    <row r="124" spans="1:14" s="1" customFormat="1" ht="27" hidden="1" customHeight="1">
      <c r="A124" s="142"/>
      <c r="B124" s="1716" t="s">
        <v>108</v>
      </c>
      <c r="C124" s="1716" t="s">
        <v>71</v>
      </c>
      <c r="D124" s="1717"/>
      <c r="E124" s="50">
        <v>0</v>
      </c>
      <c r="F124" s="51">
        <v>0</v>
      </c>
      <c r="G124" s="52">
        <v>0</v>
      </c>
      <c r="H124" s="53">
        <v>0</v>
      </c>
      <c r="I124" s="31">
        <v>0</v>
      </c>
      <c r="J124" s="32">
        <v>0</v>
      </c>
      <c r="K124" s="33">
        <v>0</v>
      </c>
      <c r="L124" s="34">
        <v>0</v>
      </c>
      <c r="M124" s="18"/>
      <c r="N124" s="18"/>
    </row>
    <row r="125" spans="1:14" s="1" customFormat="1" ht="27" hidden="1" customHeight="1">
      <c r="A125" s="1683" t="s">
        <v>109</v>
      </c>
      <c r="B125" s="1684"/>
      <c r="C125" s="1684"/>
      <c r="D125" s="1685"/>
      <c r="E125" s="50">
        <v>0</v>
      </c>
      <c r="F125" s="51">
        <v>0</v>
      </c>
      <c r="G125" s="52">
        <v>0</v>
      </c>
      <c r="H125" s="53">
        <v>0</v>
      </c>
      <c r="I125" s="31">
        <v>0</v>
      </c>
      <c r="J125" s="32">
        <v>0</v>
      </c>
      <c r="K125" s="33">
        <v>0</v>
      </c>
      <c r="L125" s="34">
        <v>0</v>
      </c>
      <c r="M125" s="18"/>
      <c r="N125" s="18"/>
    </row>
    <row r="126" spans="1:14" s="1" customFormat="1" ht="27" hidden="1" customHeight="1">
      <c r="A126" s="142"/>
      <c r="B126" s="1684" t="s">
        <v>110</v>
      </c>
      <c r="C126" s="1684"/>
      <c r="D126" s="1685"/>
      <c r="E126" s="50">
        <v>0</v>
      </c>
      <c r="F126" s="51">
        <v>0</v>
      </c>
      <c r="G126" s="52">
        <v>0</v>
      </c>
      <c r="H126" s="53">
        <v>0</v>
      </c>
      <c r="I126" s="31">
        <v>0</v>
      </c>
      <c r="J126" s="32">
        <v>0</v>
      </c>
      <c r="K126" s="33">
        <v>0</v>
      </c>
      <c r="L126" s="34">
        <v>0</v>
      </c>
      <c r="M126" s="18"/>
      <c r="N126" s="18"/>
    </row>
    <row r="127" spans="1:14" s="1" customFormat="1" ht="27" hidden="1" customHeight="1">
      <c r="A127" s="142"/>
      <c r="B127" s="1716" t="s">
        <v>111</v>
      </c>
      <c r="C127" s="1716"/>
      <c r="D127" s="1717"/>
      <c r="E127" s="50">
        <v>0</v>
      </c>
      <c r="F127" s="51">
        <v>0</v>
      </c>
      <c r="G127" s="52">
        <v>0</v>
      </c>
      <c r="H127" s="53">
        <v>0</v>
      </c>
      <c r="I127" s="31">
        <v>0</v>
      </c>
      <c r="J127" s="32">
        <v>0</v>
      </c>
      <c r="K127" s="33">
        <v>0</v>
      </c>
      <c r="L127" s="34">
        <v>0</v>
      </c>
      <c r="M127" s="18"/>
      <c r="N127" s="18"/>
    </row>
    <row r="128" spans="1:14" s="1" customFormat="1" ht="27" hidden="1" customHeight="1">
      <c r="A128" s="142"/>
      <c r="B128" s="1716" t="s">
        <v>112</v>
      </c>
      <c r="C128" s="1716" t="s">
        <v>71</v>
      </c>
      <c r="D128" s="1717"/>
      <c r="E128" s="50">
        <v>0</v>
      </c>
      <c r="F128" s="51">
        <v>0</v>
      </c>
      <c r="G128" s="52">
        <v>0</v>
      </c>
      <c r="H128" s="53">
        <v>0</v>
      </c>
      <c r="I128" s="31">
        <v>0</v>
      </c>
      <c r="J128" s="32">
        <v>0</v>
      </c>
      <c r="K128" s="33">
        <v>0</v>
      </c>
      <c r="L128" s="34">
        <v>0</v>
      </c>
      <c r="M128" s="18"/>
      <c r="N128" s="18"/>
    </row>
    <row r="129" spans="1:14" s="1" customFormat="1" ht="27" hidden="1" customHeight="1">
      <c r="A129" s="1683" t="s">
        <v>113</v>
      </c>
      <c r="B129" s="1684"/>
      <c r="C129" s="1684"/>
      <c r="D129" s="1685"/>
      <c r="E129" s="50">
        <v>0</v>
      </c>
      <c r="F129" s="51">
        <v>0</v>
      </c>
      <c r="G129" s="52">
        <v>0</v>
      </c>
      <c r="H129" s="53">
        <v>0</v>
      </c>
      <c r="I129" s="31">
        <v>0</v>
      </c>
      <c r="J129" s="32">
        <v>0</v>
      </c>
      <c r="K129" s="33">
        <v>0</v>
      </c>
      <c r="L129" s="34">
        <v>0</v>
      </c>
      <c r="M129" s="18"/>
      <c r="N129" s="18"/>
    </row>
    <row r="130" spans="1:14" s="1" customFormat="1" ht="27" hidden="1" customHeight="1">
      <c r="A130" s="142"/>
      <c r="B130" s="1684" t="s">
        <v>114</v>
      </c>
      <c r="C130" s="1684"/>
      <c r="D130" s="1685"/>
      <c r="E130" s="50">
        <v>0</v>
      </c>
      <c r="F130" s="51">
        <v>0</v>
      </c>
      <c r="G130" s="52">
        <v>0</v>
      </c>
      <c r="H130" s="53">
        <v>0</v>
      </c>
      <c r="I130" s="31">
        <v>0</v>
      </c>
      <c r="J130" s="32">
        <v>0</v>
      </c>
      <c r="K130" s="33">
        <v>0</v>
      </c>
      <c r="L130" s="34">
        <v>0</v>
      </c>
      <c r="M130" s="18"/>
      <c r="N130" s="18"/>
    </row>
    <row r="131" spans="1:14" s="1" customFormat="1" ht="27" hidden="1" customHeight="1">
      <c r="A131" s="142"/>
      <c r="B131" s="1716" t="s">
        <v>115</v>
      </c>
      <c r="C131" s="1716"/>
      <c r="D131" s="1717"/>
      <c r="E131" s="50">
        <v>0</v>
      </c>
      <c r="F131" s="51">
        <v>0</v>
      </c>
      <c r="G131" s="52">
        <v>0</v>
      </c>
      <c r="H131" s="53">
        <v>0</v>
      </c>
      <c r="I131" s="31">
        <v>0</v>
      </c>
      <c r="J131" s="32">
        <v>0</v>
      </c>
      <c r="K131" s="33">
        <v>0</v>
      </c>
      <c r="L131" s="34">
        <v>0</v>
      </c>
      <c r="M131" s="18"/>
      <c r="N131" s="18"/>
    </row>
    <row r="132" spans="1:14" s="1" customFormat="1" ht="27" hidden="1" customHeight="1">
      <c r="A132" s="142"/>
      <c r="B132" s="1716" t="s">
        <v>116</v>
      </c>
      <c r="C132" s="1716" t="s">
        <v>71</v>
      </c>
      <c r="D132" s="1717"/>
      <c r="E132" s="50">
        <v>0</v>
      </c>
      <c r="F132" s="51">
        <v>0</v>
      </c>
      <c r="G132" s="52">
        <v>0</v>
      </c>
      <c r="H132" s="53">
        <v>0</v>
      </c>
      <c r="I132" s="31">
        <v>0</v>
      </c>
      <c r="J132" s="32">
        <v>0</v>
      </c>
      <c r="K132" s="33">
        <v>0</v>
      </c>
      <c r="L132" s="34">
        <v>0</v>
      </c>
      <c r="M132" s="18"/>
      <c r="N132" s="18"/>
    </row>
    <row r="133" spans="1:14" s="1" customFormat="1" ht="27" customHeight="1">
      <c r="A133" s="1683" t="s">
        <v>914</v>
      </c>
      <c r="B133" s="1684"/>
      <c r="C133" s="1684"/>
      <c r="D133" s="1685"/>
      <c r="E133" s="50">
        <v>13.920999999999999</v>
      </c>
      <c r="F133" s="51">
        <v>0</v>
      </c>
      <c r="G133" s="52">
        <v>0</v>
      </c>
      <c r="H133" s="53">
        <v>13.920999999999999</v>
      </c>
      <c r="I133" s="31">
        <v>5.29</v>
      </c>
      <c r="J133" s="32">
        <v>0</v>
      </c>
      <c r="K133" s="33">
        <v>0</v>
      </c>
      <c r="L133" s="34">
        <v>5.29</v>
      </c>
      <c r="M133" s="18"/>
      <c r="N133" s="18"/>
    </row>
    <row r="134" spans="1:14" s="1" customFormat="1" ht="27" customHeight="1">
      <c r="A134" s="142"/>
      <c r="B134" s="1684" t="s">
        <v>915</v>
      </c>
      <c r="C134" s="1684"/>
      <c r="D134" s="1685"/>
      <c r="E134" s="50">
        <v>16.510000000000002</v>
      </c>
      <c r="F134" s="51">
        <v>0</v>
      </c>
      <c r="G134" s="52">
        <v>0</v>
      </c>
      <c r="H134" s="53">
        <v>16.510000000000002</v>
      </c>
      <c r="I134" s="31">
        <v>6.7869999999999999</v>
      </c>
      <c r="J134" s="32">
        <v>0</v>
      </c>
      <c r="K134" s="33">
        <v>0</v>
      </c>
      <c r="L134" s="34">
        <v>6.7869999999999999</v>
      </c>
      <c r="M134" s="18"/>
      <c r="N134" s="18"/>
    </row>
    <row r="135" spans="1:14" s="1" customFormat="1" ht="27.75" hidden="1" customHeight="1">
      <c r="A135" s="142"/>
      <c r="B135" s="1716" t="s">
        <v>117</v>
      </c>
      <c r="C135" s="1716"/>
      <c r="D135" s="1717"/>
      <c r="E135" s="50">
        <v>-7.0999999999999994E-2</v>
      </c>
      <c r="F135" s="51">
        <v>0</v>
      </c>
      <c r="G135" s="52">
        <v>0</v>
      </c>
      <c r="H135" s="53">
        <v>-7.0999999999999994E-2</v>
      </c>
      <c r="I135" s="31">
        <v>-3.7999999999999999E-2</v>
      </c>
      <c r="J135" s="32">
        <v>0</v>
      </c>
      <c r="K135" s="33">
        <v>0</v>
      </c>
      <c r="L135" s="34">
        <v>-3.7999999999999999E-2</v>
      </c>
      <c r="M135" s="18"/>
      <c r="N135" s="18"/>
    </row>
    <row r="136" spans="1:14" s="1" customFormat="1" ht="27" customHeight="1">
      <c r="A136" s="142"/>
      <c r="B136" s="1716" t="s">
        <v>118</v>
      </c>
      <c r="C136" s="1716" t="s">
        <v>71</v>
      </c>
      <c r="D136" s="1717"/>
      <c r="E136" s="50">
        <v>-2.5179999999999998</v>
      </c>
      <c r="F136" s="120">
        <v>0</v>
      </c>
      <c r="G136" s="52">
        <v>0</v>
      </c>
      <c r="H136" s="53">
        <v>-2.5179999999999998</v>
      </c>
      <c r="I136" s="31">
        <v>-1.4590000000000001</v>
      </c>
      <c r="J136" s="32">
        <v>0</v>
      </c>
      <c r="K136" s="33">
        <v>0</v>
      </c>
      <c r="L136" s="34">
        <v>-1.4590000000000001</v>
      </c>
      <c r="M136" s="18"/>
      <c r="N136" s="18"/>
    </row>
    <row r="137" spans="1:14" s="1" customFormat="1" ht="27" hidden="1" customHeight="1">
      <c r="A137" s="1715" t="s">
        <v>119</v>
      </c>
      <c r="B137" s="1712"/>
      <c r="C137" s="1712"/>
      <c r="D137" s="1713"/>
      <c r="E137" s="50">
        <v>0</v>
      </c>
      <c r="F137" s="120">
        <v>0</v>
      </c>
      <c r="G137" s="130">
        <v>0</v>
      </c>
      <c r="H137" s="53">
        <v>0</v>
      </c>
      <c r="I137" s="31">
        <v>0</v>
      </c>
      <c r="J137" s="32">
        <v>0</v>
      </c>
      <c r="K137" s="33">
        <v>0</v>
      </c>
      <c r="L137" s="34">
        <v>0</v>
      </c>
      <c r="M137" s="18"/>
      <c r="N137" s="18"/>
    </row>
    <row r="138" spans="1:14" s="1" customFormat="1" ht="27" hidden="1" customHeight="1">
      <c r="A138" s="143"/>
      <c r="B138" s="1712" t="s">
        <v>120</v>
      </c>
      <c r="C138" s="1712"/>
      <c r="D138" s="1713"/>
      <c r="E138" s="50">
        <v>0</v>
      </c>
      <c r="F138" s="120">
        <v>0</v>
      </c>
      <c r="G138" s="130">
        <v>0</v>
      </c>
      <c r="H138" s="53">
        <v>0</v>
      </c>
      <c r="I138" s="31">
        <v>0</v>
      </c>
      <c r="J138" s="32">
        <v>0</v>
      </c>
      <c r="K138" s="33">
        <v>0</v>
      </c>
      <c r="L138" s="34">
        <v>0</v>
      </c>
      <c r="M138" s="18"/>
      <c r="N138" s="18"/>
    </row>
    <row r="139" spans="1:14" s="1" customFormat="1" ht="27" hidden="1" customHeight="1">
      <c r="A139" s="143"/>
      <c r="B139" s="1719" t="s">
        <v>121</v>
      </c>
      <c r="C139" s="1719" t="s">
        <v>71</v>
      </c>
      <c r="D139" s="1720"/>
      <c r="E139" s="50">
        <v>0</v>
      </c>
      <c r="F139" s="120">
        <v>0</v>
      </c>
      <c r="G139" s="52">
        <v>0</v>
      </c>
      <c r="H139" s="53">
        <v>0</v>
      </c>
      <c r="I139" s="31">
        <v>0</v>
      </c>
      <c r="J139" s="32">
        <v>0</v>
      </c>
      <c r="K139" s="33">
        <v>0</v>
      </c>
      <c r="L139" s="34">
        <v>0</v>
      </c>
      <c r="M139" s="18"/>
      <c r="N139" s="18"/>
    </row>
    <row r="140" spans="1:14" s="1" customFormat="1" ht="27" hidden="1" customHeight="1">
      <c r="A140" s="1715" t="s">
        <v>122</v>
      </c>
      <c r="B140" s="1712"/>
      <c r="C140" s="1712"/>
      <c r="D140" s="1713"/>
      <c r="E140" s="50">
        <v>0</v>
      </c>
      <c r="F140" s="120">
        <v>0</v>
      </c>
      <c r="G140" s="130">
        <v>0</v>
      </c>
      <c r="H140" s="53">
        <v>0</v>
      </c>
      <c r="I140" s="31">
        <v>0</v>
      </c>
      <c r="J140" s="32">
        <v>0</v>
      </c>
      <c r="K140" s="33">
        <v>0</v>
      </c>
      <c r="L140" s="34">
        <v>0</v>
      </c>
      <c r="M140" s="18"/>
      <c r="N140" s="18"/>
    </row>
    <row r="141" spans="1:14" s="1" customFormat="1" ht="27" hidden="1" customHeight="1">
      <c r="A141" s="143"/>
      <c r="B141" s="1712" t="s">
        <v>123</v>
      </c>
      <c r="C141" s="1712"/>
      <c r="D141" s="1713"/>
      <c r="E141" s="50">
        <v>0</v>
      </c>
      <c r="F141" s="120">
        <v>0</v>
      </c>
      <c r="G141" s="130">
        <v>0</v>
      </c>
      <c r="H141" s="53">
        <v>0</v>
      </c>
      <c r="I141" s="31">
        <v>0</v>
      </c>
      <c r="J141" s="32">
        <v>0</v>
      </c>
      <c r="K141" s="33">
        <v>0</v>
      </c>
      <c r="L141" s="34">
        <v>0</v>
      </c>
      <c r="M141" s="18"/>
      <c r="N141" s="18"/>
    </row>
    <row r="142" spans="1:14" s="1" customFormat="1" ht="27" hidden="1" customHeight="1">
      <c r="A142" s="143"/>
      <c r="B142" s="1719" t="s">
        <v>124</v>
      </c>
      <c r="C142" s="1719" t="s">
        <v>71</v>
      </c>
      <c r="D142" s="1720"/>
      <c r="E142" s="50">
        <v>0</v>
      </c>
      <c r="F142" s="120">
        <v>0</v>
      </c>
      <c r="G142" s="52">
        <v>0</v>
      </c>
      <c r="H142" s="53">
        <v>0</v>
      </c>
      <c r="I142" s="31">
        <v>0</v>
      </c>
      <c r="J142" s="32">
        <v>0</v>
      </c>
      <c r="K142" s="33">
        <v>0</v>
      </c>
      <c r="L142" s="34">
        <v>0</v>
      </c>
      <c r="M142" s="18"/>
      <c r="N142" s="18"/>
    </row>
    <row r="143" spans="1:14" s="1" customFormat="1" ht="27" hidden="1" customHeight="1">
      <c r="A143" s="1715" t="s">
        <v>125</v>
      </c>
      <c r="B143" s="1712"/>
      <c r="C143" s="1712"/>
      <c r="D143" s="1713"/>
      <c r="E143" s="50">
        <v>0</v>
      </c>
      <c r="F143" s="120">
        <v>0</v>
      </c>
      <c r="G143" s="130">
        <v>0</v>
      </c>
      <c r="H143" s="53">
        <v>0</v>
      </c>
      <c r="I143" s="31">
        <v>0</v>
      </c>
      <c r="J143" s="32">
        <v>0</v>
      </c>
      <c r="K143" s="33">
        <v>0</v>
      </c>
      <c r="L143" s="34">
        <v>0</v>
      </c>
      <c r="M143" s="18"/>
      <c r="N143" s="18"/>
    </row>
    <row r="144" spans="1:14" s="1" customFormat="1" ht="27" hidden="1" customHeight="1">
      <c r="A144" s="143"/>
      <c r="B144" s="1712" t="s">
        <v>126</v>
      </c>
      <c r="C144" s="1712"/>
      <c r="D144" s="1713"/>
      <c r="E144" s="50">
        <v>0</v>
      </c>
      <c r="F144" s="120">
        <v>0</v>
      </c>
      <c r="G144" s="130">
        <v>0</v>
      </c>
      <c r="H144" s="53">
        <v>0</v>
      </c>
      <c r="I144" s="31">
        <v>0</v>
      </c>
      <c r="J144" s="32">
        <v>0</v>
      </c>
      <c r="K144" s="33">
        <v>0</v>
      </c>
      <c r="L144" s="34">
        <v>0</v>
      </c>
      <c r="M144" s="18"/>
      <c r="N144" s="18"/>
    </row>
    <row r="145" spans="1:14" s="1" customFormat="1" ht="27" hidden="1" customHeight="1">
      <c r="A145" s="143"/>
      <c r="B145" s="1719" t="s">
        <v>127</v>
      </c>
      <c r="C145" s="1719" t="s">
        <v>71</v>
      </c>
      <c r="D145" s="1720"/>
      <c r="E145" s="50">
        <v>0</v>
      </c>
      <c r="F145" s="120">
        <v>0</v>
      </c>
      <c r="G145" s="52">
        <v>0</v>
      </c>
      <c r="H145" s="53">
        <v>0</v>
      </c>
      <c r="I145" s="31">
        <v>0</v>
      </c>
      <c r="J145" s="32">
        <v>0</v>
      </c>
      <c r="K145" s="33">
        <v>0</v>
      </c>
      <c r="L145" s="34">
        <v>0</v>
      </c>
      <c r="M145" s="18"/>
      <c r="N145" s="18"/>
    </row>
    <row r="146" spans="1:14" s="1" customFormat="1" ht="27" hidden="1" customHeight="1">
      <c r="A146" s="1715" t="s">
        <v>128</v>
      </c>
      <c r="B146" s="1712"/>
      <c r="C146" s="1712"/>
      <c r="D146" s="1713"/>
      <c r="E146" s="50">
        <v>0</v>
      </c>
      <c r="F146" s="120">
        <v>0</v>
      </c>
      <c r="G146" s="130">
        <v>0</v>
      </c>
      <c r="H146" s="53">
        <v>0</v>
      </c>
      <c r="I146" s="31">
        <v>0</v>
      </c>
      <c r="J146" s="32">
        <v>0</v>
      </c>
      <c r="K146" s="33">
        <v>0</v>
      </c>
      <c r="L146" s="34">
        <v>0</v>
      </c>
      <c r="M146" s="18"/>
      <c r="N146" s="18"/>
    </row>
    <row r="147" spans="1:14" s="1" customFormat="1" ht="27" hidden="1" customHeight="1">
      <c r="A147" s="143"/>
      <c r="B147" s="1712" t="s">
        <v>129</v>
      </c>
      <c r="C147" s="1712"/>
      <c r="D147" s="1713"/>
      <c r="E147" s="50">
        <v>0</v>
      </c>
      <c r="F147" s="120">
        <v>0</v>
      </c>
      <c r="G147" s="130">
        <v>0</v>
      </c>
      <c r="H147" s="53">
        <v>0</v>
      </c>
      <c r="I147" s="31">
        <v>0</v>
      </c>
      <c r="J147" s="32">
        <v>0</v>
      </c>
      <c r="K147" s="33">
        <v>0</v>
      </c>
      <c r="L147" s="34">
        <v>0</v>
      </c>
      <c r="M147" s="18"/>
      <c r="N147" s="18"/>
    </row>
    <row r="148" spans="1:14" s="1" customFormat="1" ht="27" hidden="1" customHeight="1">
      <c r="A148" s="143"/>
      <c r="B148" s="1719" t="s">
        <v>130</v>
      </c>
      <c r="C148" s="1719" t="s">
        <v>71</v>
      </c>
      <c r="D148" s="1720"/>
      <c r="E148" s="50">
        <v>0</v>
      </c>
      <c r="F148" s="120">
        <v>0</v>
      </c>
      <c r="G148" s="52">
        <v>0</v>
      </c>
      <c r="H148" s="53">
        <v>0</v>
      </c>
      <c r="I148" s="31">
        <v>0</v>
      </c>
      <c r="J148" s="32">
        <v>0</v>
      </c>
      <c r="K148" s="33">
        <v>0</v>
      </c>
      <c r="L148" s="34">
        <v>0</v>
      </c>
      <c r="M148" s="18"/>
      <c r="N148" s="18"/>
    </row>
    <row r="149" spans="1:14" s="1" customFormat="1" ht="27" hidden="1" customHeight="1">
      <c r="A149" s="1715" t="s">
        <v>131</v>
      </c>
      <c r="B149" s="1712"/>
      <c r="C149" s="1712"/>
      <c r="D149" s="1713"/>
      <c r="E149" s="50">
        <v>0</v>
      </c>
      <c r="F149" s="120">
        <v>0</v>
      </c>
      <c r="G149" s="130">
        <v>0</v>
      </c>
      <c r="H149" s="53">
        <v>0</v>
      </c>
      <c r="I149" s="31">
        <v>0</v>
      </c>
      <c r="J149" s="32">
        <v>0</v>
      </c>
      <c r="K149" s="33">
        <v>0</v>
      </c>
      <c r="L149" s="34">
        <v>0</v>
      </c>
      <c r="M149" s="18"/>
      <c r="N149" s="18"/>
    </row>
    <row r="150" spans="1:14" s="1" customFormat="1" ht="27" hidden="1" customHeight="1">
      <c r="A150" s="143"/>
      <c r="B150" s="1712" t="s">
        <v>132</v>
      </c>
      <c r="C150" s="1712"/>
      <c r="D150" s="1713"/>
      <c r="E150" s="50">
        <v>0</v>
      </c>
      <c r="F150" s="120">
        <v>0</v>
      </c>
      <c r="G150" s="130">
        <v>0</v>
      </c>
      <c r="H150" s="53">
        <v>0</v>
      </c>
      <c r="I150" s="31">
        <v>0</v>
      </c>
      <c r="J150" s="32">
        <v>0</v>
      </c>
      <c r="K150" s="33">
        <v>0</v>
      </c>
      <c r="L150" s="34">
        <v>0</v>
      </c>
      <c r="M150" s="18"/>
      <c r="N150" s="18"/>
    </row>
    <row r="151" spans="1:14" s="1" customFormat="1" ht="27" hidden="1" customHeight="1">
      <c r="A151" s="143"/>
      <c r="B151" s="1719" t="s">
        <v>133</v>
      </c>
      <c r="C151" s="1719" t="s">
        <v>71</v>
      </c>
      <c r="D151" s="1720"/>
      <c r="E151" s="50">
        <v>0</v>
      </c>
      <c r="F151" s="120">
        <v>0</v>
      </c>
      <c r="G151" s="52">
        <v>0</v>
      </c>
      <c r="H151" s="53">
        <v>0</v>
      </c>
      <c r="I151" s="31">
        <v>0</v>
      </c>
      <c r="J151" s="32">
        <v>0</v>
      </c>
      <c r="K151" s="33">
        <v>0</v>
      </c>
      <c r="L151" s="34">
        <v>0</v>
      </c>
      <c r="M151" s="18"/>
      <c r="N151" s="18"/>
    </row>
    <row r="152" spans="1:14" s="1" customFormat="1" ht="27" hidden="1" customHeight="1">
      <c r="A152" s="1715" t="s">
        <v>134</v>
      </c>
      <c r="B152" s="1712"/>
      <c r="C152" s="1712"/>
      <c r="D152" s="1713"/>
      <c r="E152" s="50">
        <v>0</v>
      </c>
      <c r="F152" s="120">
        <v>0</v>
      </c>
      <c r="G152" s="130">
        <v>0</v>
      </c>
      <c r="H152" s="53">
        <v>0</v>
      </c>
      <c r="I152" s="31">
        <v>0</v>
      </c>
      <c r="J152" s="32">
        <v>0</v>
      </c>
      <c r="K152" s="33">
        <v>0</v>
      </c>
      <c r="L152" s="34">
        <v>0</v>
      </c>
      <c r="M152" s="18"/>
      <c r="N152" s="18"/>
    </row>
    <row r="153" spans="1:14" s="1" customFormat="1" ht="27" hidden="1" customHeight="1">
      <c r="A153" s="143"/>
      <c r="B153" s="1712" t="s">
        <v>135</v>
      </c>
      <c r="C153" s="1712"/>
      <c r="D153" s="1713"/>
      <c r="E153" s="50">
        <v>0</v>
      </c>
      <c r="F153" s="120">
        <v>0</v>
      </c>
      <c r="G153" s="130">
        <v>0</v>
      </c>
      <c r="H153" s="53">
        <v>0</v>
      </c>
      <c r="I153" s="31">
        <v>0</v>
      </c>
      <c r="J153" s="32">
        <v>0</v>
      </c>
      <c r="K153" s="33">
        <v>0</v>
      </c>
      <c r="L153" s="34">
        <v>0</v>
      </c>
      <c r="M153" s="18"/>
      <c r="N153" s="18"/>
    </row>
    <row r="154" spans="1:14" s="1" customFormat="1" ht="27" hidden="1" customHeight="1">
      <c r="A154" s="143"/>
      <c r="B154" s="1719" t="s">
        <v>136</v>
      </c>
      <c r="C154" s="1719" t="s">
        <v>71</v>
      </c>
      <c r="D154" s="1720"/>
      <c r="E154" s="50">
        <v>0</v>
      </c>
      <c r="F154" s="120">
        <v>0</v>
      </c>
      <c r="G154" s="52">
        <v>0</v>
      </c>
      <c r="H154" s="53">
        <v>0</v>
      </c>
      <c r="I154" s="31">
        <v>0</v>
      </c>
      <c r="J154" s="32">
        <v>0</v>
      </c>
      <c r="K154" s="33">
        <v>0</v>
      </c>
      <c r="L154" s="34">
        <v>0</v>
      </c>
      <c r="M154" s="18"/>
      <c r="N154" s="18"/>
    </row>
    <row r="155" spans="1:14" s="1" customFormat="1" ht="27" hidden="1" customHeight="1">
      <c r="A155" s="1697" t="s">
        <v>137</v>
      </c>
      <c r="B155" s="1698"/>
      <c r="C155" s="1698"/>
      <c r="D155" s="1699"/>
      <c r="E155" s="122">
        <v>0</v>
      </c>
      <c r="F155" s="121">
        <v>0</v>
      </c>
      <c r="G155" s="144">
        <v>0</v>
      </c>
      <c r="H155" s="53">
        <v>0</v>
      </c>
      <c r="I155" s="31">
        <v>0</v>
      </c>
      <c r="J155" s="32">
        <v>0</v>
      </c>
      <c r="K155" s="33">
        <v>0</v>
      </c>
      <c r="L155" s="34">
        <v>0</v>
      </c>
      <c r="M155" s="18"/>
      <c r="N155" s="18"/>
    </row>
    <row r="156" spans="1:14" s="1" customFormat="1" ht="27" hidden="1" customHeight="1">
      <c r="A156" s="1697" t="s">
        <v>138</v>
      </c>
      <c r="B156" s="1698"/>
      <c r="C156" s="1698"/>
      <c r="D156" s="1699"/>
      <c r="E156" s="122">
        <v>0</v>
      </c>
      <c r="F156" s="121">
        <v>0</v>
      </c>
      <c r="G156" s="144">
        <v>0</v>
      </c>
      <c r="H156" s="53">
        <v>0</v>
      </c>
      <c r="I156" s="31">
        <v>0</v>
      </c>
      <c r="J156" s="32">
        <v>0</v>
      </c>
      <c r="K156" s="33">
        <v>0</v>
      </c>
      <c r="L156" s="34">
        <v>0</v>
      </c>
      <c r="M156" s="18"/>
      <c r="N156" s="18"/>
    </row>
    <row r="157" spans="1:14" s="1" customFormat="1" ht="31.5" hidden="1" customHeight="1">
      <c r="A157" s="1697" t="s">
        <v>139</v>
      </c>
      <c r="B157" s="1698"/>
      <c r="C157" s="1698"/>
      <c r="D157" s="1699"/>
      <c r="E157" s="122">
        <v>0</v>
      </c>
      <c r="F157" s="121">
        <v>0</v>
      </c>
      <c r="G157" s="144">
        <v>0</v>
      </c>
      <c r="H157" s="53">
        <v>0</v>
      </c>
      <c r="I157" s="31">
        <v>0</v>
      </c>
      <c r="J157" s="32">
        <v>0</v>
      </c>
      <c r="K157" s="145">
        <v>0</v>
      </c>
      <c r="L157" s="34">
        <v>0</v>
      </c>
      <c r="M157" s="18"/>
      <c r="N157" s="18"/>
    </row>
    <row r="158" spans="1:14" s="1" customFormat="1" ht="17.25" hidden="1" customHeight="1">
      <c r="A158" s="143"/>
      <c r="B158" s="1698" t="s">
        <v>140</v>
      </c>
      <c r="C158" s="1698"/>
      <c r="D158" s="1699"/>
      <c r="E158" s="122">
        <v>0</v>
      </c>
      <c r="F158" s="121">
        <v>0</v>
      </c>
      <c r="G158" s="144">
        <v>0</v>
      </c>
      <c r="H158" s="53">
        <v>0</v>
      </c>
      <c r="I158" s="31">
        <v>0</v>
      </c>
      <c r="J158" s="32">
        <v>0</v>
      </c>
      <c r="K158" s="33">
        <v>0</v>
      </c>
      <c r="L158" s="34">
        <v>0</v>
      </c>
      <c r="M158" s="18"/>
      <c r="N158" s="18"/>
    </row>
    <row r="159" spans="1:14" s="1" customFormat="1" ht="18" hidden="1" customHeight="1">
      <c r="A159" s="143"/>
      <c r="B159" s="1719" t="s">
        <v>141</v>
      </c>
      <c r="C159" s="1719" t="s">
        <v>71</v>
      </c>
      <c r="D159" s="1720"/>
      <c r="E159" s="50">
        <v>0</v>
      </c>
      <c r="F159" s="120">
        <v>0</v>
      </c>
      <c r="G159" s="52">
        <v>0</v>
      </c>
      <c r="H159" s="53">
        <v>0</v>
      </c>
      <c r="I159" s="31">
        <v>0</v>
      </c>
      <c r="J159" s="32">
        <v>0</v>
      </c>
      <c r="K159" s="33">
        <v>0</v>
      </c>
      <c r="L159" s="34">
        <v>0</v>
      </c>
      <c r="M159" s="18"/>
      <c r="N159" s="18"/>
    </row>
    <row r="160" spans="1:14" s="1" customFormat="1" ht="27" customHeight="1">
      <c r="A160" s="1732" t="s">
        <v>142</v>
      </c>
      <c r="B160" s="1733"/>
      <c r="C160" s="1733"/>
      <c r="D160" s="1734"/>
      <c r="E160" s="122">
        <v>0</v>
      </c>
      <c r="F160" s="146">
        <v>0</v>
      </c>
      <c r="G160" s="144">
        <v>0</v>
      </c>
      <c r="H160" s="53">
        <v>0</v>
      </c>
      <c r="I160" s="31">
        <v>0</v>
      </c>
      <c r="J160" s="32">
        <v>50</v>
      </c>
      <c r="K160" s="33">
        <v>0</v>
      </c>
      <c r="L160" s="34">
        <v>50</v>
      </c>
      <c r="M160" s="18"/>
      <c r="N160" s="18"/>
    </row>
    <row r="161" spans="1:41" s="1" customFormat="1" ht="27" customHeight="1">
      <c r="A161" s="147"/>
      <c r="B161" s="1733" t="s">
        <v>142</v>
      </c>
      <c r="C161" s="1733"/>
      <c r="D161" s="1734"/>
      <c r="E161" s="122">
        <v>0</v>
      </c>
      <c r="F161" s="146">
        <v>0</v>
      </c>
      <c r="G161" s="144">
        <v>0</v>
      </c>
      <c r="H161" s="53">
        <v>0</v>
      </c>
      <c r="I161" s="31">
        <v>0</v>
      </c>
      <c r="J161" s="32">
        <v>50</v>
      </c>
      <c r="K161" s="33">
        <v>0</v>
      </c>
      <c r="L161" s="34">
        <v>50</v>
      </c>
      <c r="M161" s="18"/>
      <c r="N161" s="18"/>
    </row>
    <row r="162" spans="1:41" s="1" customFormat="1" ht="26.25" hidden="1" customHeight="1">
      <c r="A162" s="147"/>
      <c r="B162" s="1735" t="s">
        <v>143</v>
      </c>
      <c r="C162" s="1735" t="s">
        <v>71</v>
      </c>
      <c r="D162" s="1736"/>
      <c r="E162" s="50">
        <v>0</v>
      </c>
      <c r="F162" s="51">
        <v>0</v>
      </c>
      <c r="G162" s="130">
        <v>0</v>
      </c>
      <c r="H162" s="53">
        <v>0</v>
      </c>
      <c r="I162" s="31">
        <v>0</v>
      </c>
      <c r="J162" s="32">
        <v>0</v>
      </c>
      <c r="K162" s="33">
        <v>0</v>
      </c>
      <c r="L162" s="34">
        <v>0</v>
      </c>
      <c r="M162" s="18"/>
      <c r="N162" s="18"/>
    </row>
    <row r="163" spans="1:41" s="1" customFormat="1" ht="12.75" hidden="1" customHeight="1">
      <c r="A163" s="1737" t="s">
        <v>144</v>
      </c>
      <c r="B163" s="1738"/>
      <c r="C163" s="1738"/>
      <c r="D163" s="1739"/>
      <c r="E163" s="122">
        <v>0</v>
      </c>
      <c r="F163" s="146">
        <v>0</v>
      </c>
      <c r="G163" s="144">
        <v>0</v>
      </c>
      <c r="H163" s="53">
        <v>0</v>
      </c>
      <c r="I163" s="31">
        <v>0</v>
      </c>
      <c r="J163" s="32">
        <v>0</v>
      </c>
      <c r="K163" s="33">
        <v>0</v>
      </c>
      <c r="L163" s="34">
        <v>0</v>
      </c>
      <c r="M163" s="18"/>
      <c r="N163" s="18"/>
    </row>
    <row r="164" spans="1:41" s="1" customFormat="1" ht="16.5" customHeight="1">
      <c r="A164" s="1721" t="s">
        <v>145</v>
      </c>
      <c r="B164" s="1722"/>
      <c r="C164" s="1722"/>
      <c r="D164" s="1723"/>
      <c r="E164" s="122">
        <v>59.334000000000003</v>
      </c>
      <c r="F164" s="146">
        <v>2.3420000000000001</v>
      </c>
      <c r="G164" s="144">
        <v>0</v>
      </c>
      <c r="H164" s="53">
        <v>61.676000000000002</v>
      </c>
      <c r="I164" s="31">
        <v>104.43899999999999</v>
      </c>
      <c r="J164" s="32">
        <v>1.492</v>
      </c>
      <c r="K164" s="33">
        <v>0</v>
      </c>
      <c r="L164" s="34">
        <v>105.931</v>
      </c>
      <c r="M164" s="18"/>
      <c r="N164" s="18"/>
    </row>
    <row r="165" spans="1:41" ht="17.25" customHeight="1">
      <c r="A165" s="147"/>
      <c r="B165" s="1722" t="s">
        <v>145</v>
      </c>
      <c r="C165" s="1722"/>
      <c r="D165" s="1723"/>
      <c r="E165" s="122">
        <v>83.123999999999995</v>
      </c>
      <c r="F165" s="146">
        <v>126</v>
      </c>
      <c r="G165" s="144">
        <v>4.22</v>
      </c>
      <c r="H165" s="53">
        <v>213.34399999999999</v>
      </c>
      <c r="I165" s="31">
        <v>264.03500000000003</v>
      </c>
      <c r="J165" s="32">
        <v>124.98099999999999</v>
      </c>
      <c r="K165" s="33">
        <v>4.165</v>
      </c>
      <c r="L165" s="34">
        <v>393.18099999999998</v>
      </c>
      <c r="M165" s="18"/>
      <c r="N165" s="18"/>
    </row>
    <row r="166" spans="1:41" ht="27" customHeight="1" thickBot="1">
      <c r="A166" s="148"/>
      <c r="B166" s="1724" t="s">
        <v>916</v>
      </c>
      <c r="C166" s="1724" t="s">
        <v>71</v>
      </c>
      <c r="D166" s="1725"/>
      <c r="E166" s="54">
        <v>-23.79</v>
      </c>
      <c r="F166" s="55">
        <v>-123.658</v>
      </c>
      <c r="G166" s="149">
        <v>-4.22</v>
      </c>
      <c r="H166" s="57">
        <v>-151.66800000000001</v>
      </c>
      <c r="I166" s="38">
        <v>-159.596</v>
      </c>
      <c r="J166" s="39">
        <v>-123.489</v>
      </c>
      <c r="K166" s="40">
        <v>-4.165</v>
      </c>
      <c r="L166" s="41">
        <v>-287.25</v>
      </c>
      <c r="M166" s="18"/>
      <c r="N166" s="18"/>
    </row>
    <row r="167" spans="1:41" s="20" customFormat="1" ht="13.5" customHeight="1" thickBot="1">
      <c r="A167" s="1680" t="s">
        <v>146</v>
      </c>
      <c r="B167" s="1681"/>
      <c r="C167" s="1681"/>
      <c r="D167" s="1682"/>
      <c r="E167" s="98">
        <v>121765.999</v>
      </c>
      <c r="F167" s="15">
        <v>51471.542999999998</v>
      </c>
      <c r="G167" s="99">
        <v>7778.9639999999999</v>
      </c>
      <c r="H167" s="1449">
        <v>181016.50599999999</v>
      </c>
      <c r="I167" s="14">
        <v>122057.564</v>
      </c>
      <c r="J167" s="15">
        <v>53391.436000000002</v>
      </c>
      <c r="K167" s="15">
        <v>8148.1930000000002</v>
      </c>
      <c r="L167" s="17">
        <v>183597.193</v>
      </c>
      <c r="M167" s="18"/>
      <c r="N167" s="18"/>
      <c r="O167" s="19"/>
      <c r="P167" s="18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</row>
    <row r="168" spans="1:41" s="151" customFormat="1" ht="12.75" customHeight="1">
      <c r="A168" s="1726" t="s">
        <v>147</v>
      </c>
      <c r="B168" s="1727"/>
      <c r="C168" s="1727"/>
      <c r="D168" s="1728"/>
      <c r="E168" s="46">
        <v>70832.288</v>
      </c>
      <c r="F168" s="47">
        <v>31350.304</v>
      </c>
      <c r="G168" s="150">
        <v>3545.8919999999998</v>
      </c>
      <c r="H168" s="49">
        <v>105728.484</v>
      </c>
      <c r="I168" s="138">
        <v>71184.547000000006</v>
      </c>
      <c r="J168" s="139">
        <v>32430.561000000002</v>
      </c>
      <c r="K168" s="140">
        <v>3805.98</v>
      </c>
      <c r="L168" s="27">
        <v>107421.088</v>
      </c>
      <c r="M168" s="18"/>
      <c r="N168" s="18"/>
      <c r="O168" s="19"/>
      <c r="P168" s="18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41" ht="12.75" customHeight="1">
      <c r="A169" s="152"/>
      <c r="B169" s="1729" t="s">
        <v>147</v>
      </c>
      <c r="C169" s="1730"/>
      <c r="D169" s="1731"/>
      <c r="E169" s="153">
        <v>74162.430999999997</v>
      </c>
      <c r="F169" s="154">
        <v>32099.116000000002</v>
      </c>
      <c r="G169" s="155">
        <v>3650.6909999999998</v>
      </c>
      <c r="H169" s="1450">
        <v>109912.238</v>
      </c>
      <c r="I169" s="64">
        <v>75011.948999999993</v>
      </c>
      <c r="J169" s="25">
        <v>33273.811000000002</v>
      </c>
      <c r="K169" s="26">
        <v>3919.38</v>
      </c>
      <c r="L169" s="34">
        <v>112205.14</v>
      </c>
      <c r="M169" s="18"/>
      <c r="N169" s="18"/>
      <c r="P169" s="18"/>
    </row>
    <row r="170" spans="1:41" ht="15" customHeight="1">
      <c r="A170" s="142"/>
      <c r="B170" s="1716" t="s">
        <v>148</v>
      </c>
      <c r="C170" s="1716"/>
      <c r="D170" s="1717"/>
      <c r="E170" s="50">
        <v>-198.517</v>
      </c>
      <c r="F170" s="51">
        <v>-135.238</v>
      </c>
      <c r="G170" s="130">
        <v>-16.966000000000001</v>
      </c>
      <c r="H170" s="53">
        <v>-350.721</v>
      </c>
      <c r="I170" s="31">
        <v>-202.44200000000001</v>
      </c>
      <c r="J170" s="32">
        <v>-137.75800000000001</v>
      </c>
      <c r="K170" s="33">
        <v>-18.489999999999998</v>
      </c>
      <c r="L170" s="34">
        <v>-358.69</v>
      </c>
      <c r="M170" s="18"/>
      <c r="N170" s="18"/>
      <c r="P170" s="18"/>
    </row>
    <row r="171" spans="1:41" ht="15.75" customHeight="1">
      <c r="A171" s="142"/>
      <c r="B171" s="1716" t="s">
        <v>149</v>
      </c>
      <c r="C171" s="1716" t="s">
        <v>71</v>
      </c>
      <c r="D171" s="1717"/>
      <c r="E171" s="50">
        <v>-3131.6260000000002</v>
      </c>
      <c r="F171" s="51">
        <v>-613.57399999999996</v>
      </c>
      <c r="G171" s="52">
        <v>-87.832999999999998</v>
      </c>
      <c r="H171" s="53">
        <v>-3833.0329999999999</v>
      </c>
      <c r="I171" s="31">
        <v>-3624.96</v>
      </c>
      <c r="J171" s="32">
        <v>-705.49199999999996</v>
      </c>
      <c r="K171" s="33">
        <v>-94.91</v>
      </c>
      <c r="L171" s="34">
        <v>-4425.3620000000001</v>
      </c>
      <c r="M171" s="18"/>
      <c r="N171" s="18"/>
      <c r="P171" s="18"/>
    </row>
    <row r="172" spans="1:41" ht="12.75" customHeight="1">
      <c r="A172" s="1683" t="s">
        <v>150</v>
      </c>
      <c r="B172" s="1684"/>
      <c r="C172" s="1684"/>
      <c r="D172" s="1685"/>
      <c r="E172" s="50">
        <v>227.37799999999999</v>
      </c>
      <c r="F172" s="51">
        <v>80.92</v>
      </c>
      <c r="G172" s="52">
        <v>0</v>
      </c>
      <c r="H172" s="53">
        <v>308.298</v>
      </c>
      <c r="I172" s="31">
        <v>236.09200000000001</v>
      </c>
      <c r="J172" s="32">
        <v>86.31</v>
      </c>
      <c r="K172" s="33">
        <v>0</v>
      </c>
      <c r="L172" s="34">
        <v>322.40199999999999</v>
      </c>
      <c r="M172" s="156"/>
      <c r="N172" s="18"/>
      <c r="P172" s="18"/>
    </row>
    <row r="173" spans="1:41" ht="12.75" customHeight="1">
      <c r="A173" s="142"/>
      <c r="B173" s="1716" t="s">
        <v>150</v>
      </c>
      <c r="C173" s="1716"/>
      <c r="D173" s="1717"/>
      <c r="E173" s="120">
        <v>234.57900000000001</v>
      </c>
      <c r="F173" s="51">
        <v>81.36</v>
      </c>
      <c r="G173" s="52">
        <v>0</v>
      </c>
      <c r="H173" s="53">
        <v>315.93900000000002</v>
      </c>
      <c r="I173" s="31">
        <v>243.11799999999999</v>
      </c>
      <c r="J173" s="32">
        <v>86.733000000000004</v>
      </c>
      <c r="K173" s="33">
        <v>0</v>
      </c>
      <c r="L173" s="34">
        <v>329.851</v>
      </c>
      <c r="M173" s="18"/>
      <c r="N173" s="18"/>
      <c r="P173" s="18"/>
    </row>
    <row r="174" spans="1:41" ht="16.5" customHeight="1">
      <c r="A174" s="142"/>
      <c r="B174" s="1716" t="s">
        <v>917</v>
      </c>
      <c r="C174" s="1716"/>
      <c r="D174" s="1717"/>
      <c r="E174" s="120">
        <v>-7.1289999999999996</v>
      </c>
      <c r="F174" s="51">
        <v>-0.38400000000000001</v>
      </c>
      <c r="G174" s="52">
        <v>0</v>
      </c>
      <c r="H174" s="53">
        <v>-7.5129999999999999</v>
      </c>
      <c r="I174" s="31">
        <v>-6.9889999999999999</v>
      </c>
      <c r="J174" s="32">
        <v>-0.36699999999999999</v>
      </c>
      <c r="K174" s="33">
        <v>0</v>
      </c>
      <c r="L174" s="34">
        <v>-7.3559999999999999</v>
      </c>
      <c r="M174" s="156"/>
      <c r="N174" s="18"/>
      <c r="P174" s="18"/>
    </row>
    <row r="175" spans="1:41" ht="27" hidden="1" customHeight="1">
      <c r="A175" s="143"/>
      <c r="B175" s="1719" t="s">
        <v>151</v>
      </c>
      <c r="C175" s="1719" t="s">
        <v>71</v>
      </c>
      <c r="D175" s="1720"/>
      <c r="E175" s="120"/>
      <c r="F175" s="51"/>
      <c r="G175" s="52"/>
      <c r="H175" s="53"/>
      <c r="I175" s="31">
        <v>-3.6999999999999998E-2</v>
      </c>
      <c r="J175" s="32">
        <v>-5.6000000000000001E-2</v>
      </c>
      <c r="K175" s="33">
        <v>0</v>
      </c>
      <c r="L175" s="34">
        <v>-9.2999999999999999E-2</v>
      </c>
      <c r="M175" s="18"/>
      <c r="N175" s="18"/>
      <c r="P175" s="18"/>
    </row>
    <row r="176" spans="1:41" ht="15.75" customHeight="1">
      <c r="A176" s="1683" t="s">
        <v>152</v>
      </c>
      <c r="B176" s="1684"/>
      <c r="C176" s="1684"/>
      <c r="D176" s="1685"/>
      <c r="E176" s="50">
        <v>65.837000000000003</v>
      </c>
      <c r="F176" s="51">
        <v>14.534000000000001</v>
      </c>
      <c r="G176" s="52">
        <v>5.1749999999999998</v>
      </c>
      <c r="H176" s="53">
        <v>85.546000000000006</v>
      </c>
      <c r="I176" s="31">
        <v>86.289000000000001</v>
      </c>
      <c r="J176" s="32">
        <v>16.341999999999999</v>
      </c>
      <c r="K176" s="33">
        <v>19.890999999999998</v>
      </c>
      <c r="L176" s="34">
        <v>122.52200000000001</v>
      </c>
      <c r="M176" s="18"/>
      <c r="N176" s="18"/>
      <c r="P176" s="18"/>
    </row>
    <row r="177" spans="1:16" ht="15" customHeight="1">
      <c r="A177" s="142"/>
      <c r="B177" s="1716" t="s">
        <v>152</v>
      </c>
      <c r="C177" s="1716"/>
      <c r="D177" s="1717"/>
      <c r="E177" s="50">
        <v>67.599000000000004</v>
      </c>
      <c r="F177" s="120">
        <v>14.951000000000001</v>
      </c>
      <c r="G177" s="52">
        <v>5.6189999999999998</v>
      </c>
      <c r="H177" s="53">
        <v>88.168999999999997</v>
      </c>
      <c r="I177" s="31">
        <v>88.566000000000003</v>
      </c>
      <c r="J177" s="32">
        <v>16.658999999999999</v>
      </c>
      <c r="K177" s="33">
        <v>20.349</v>
      </c>
      <c r="L177" s="34">
        <v>125.574</v>
      </c>
      <c r="M177" s="18"/>
      <c r="N177" s="18"/>
      <c r="P177" s="18"/>
    </row>
    <row r="178" spans="1:16" ht="27" customHeight="1">
      <c r="A178" s="142"/>
      <c r="B178" s="1716" t="s">
        <v>918</v>
      </c>
      <c r="C178" s="1716"/>
      <c r="D178" s="1717"/>
      <c r="E178" s="50">
        <v>-0.53700000000000003</v>
      </c>
      <c r="F178" s="120">
        <v>-0.22</v>
      </c>
      <c r="G178" s="52">
        <v>-4.2999999999999997E-2</v>
      </c>
      <c r="H178" s="53">
        <v>-0.8</v>
      </c>
      <c r="I178" s="31">
        <v>-0.47899999999999998</v>
      </c>
      <c r="J178" s="32">
        <v>-0.183</v>
      </c>
      <c r="K178" s="33">
        <v>-3.5999999999999997E-2</v>
      </c>
      <c r="L178" s="34">
        <v>-0.69799999999999995</v>
      </c>
      <c r="M178" s="18"/>
      <c r="N178" s="18"/>
      <c r="P178" s="18"/>
    </row>
    <row r="179" spans="1:16" ht="27" customHeight="1">
      <c r="A179" s="142"/>
      <c r="B179" s="1716" t="s">
        <v>153</v>
      </c>
      <c r="C179" s="1716" t="s">
        <v>71</v>
      </c>
      <c r="D179" s="1717"/>
      <c r="E179" s="50">
        <v>-1.2250000000000001</v>
      </c>
      <c r="F179" s="51">
        <v>-0.19700000000000001</v>
      </c>
      <c r="G179" s="52">
        <v>-0.40100000000000002</v>
      </c>
      <c r="H179" s="53">
        <v>-1.823</v>
      </c>
      <c r="I179" s="31">
        <v>-1.798</v>
      </c>
      <c r="J179" s="32">
        <v>-0.13400000000000001</v>
      </c>
      <c r="K179" s="33">
        <v>-0.42199999999999999</v>
      </c>
      <c r="L179" s="34">
        <v>-2.3540000000000001</v>
      </c>
      <c r="M179" s="18"/>
      <c r="N179" s="18"/>
      <c r="P179" s="18"/>
    </row>
    <row r="180" spans="1:16" ht="12.75" customHeight="1">
      <c r="A180" s="1721" t="s">
        <v>154</v>
      </c>
      <c r="B180" s="1722"/>
      <c r="C180" s="1722"/>
      <c r="D180" s="1723"/>
      <c r="E180" s="122">
        <v>48414.046000000002</v>
      </c>
      <c r="F180" s="146">
        <v>18738.532999999999</v>
      </c>
      <c r="G180" s="123">
        <v>3531.0239999999999</v>
      </c>
      <c r="H180" s="53">
        <v>70683.603000000003</v>
      </c>
      <c r="I180" s="31">
        <v>48290.078000000001</v>
      </c>
      <c r="J180" s="32">
        <v>19197.237000000001</v>
      </c>
      <c r="K180" s="33">
        <v>3587.7869999999998</v>
      </c>
      <c r="L180" s="34">
        <v>71075.101999999999</v>
      </c>
      <c r="M180" s="18"/>
      <c r="N180" s="18"/>
      <c r="P180" s="18"/>
    </row>
    <row r="181" spans="1:16" s="1" customFormat="1" ht="12.75" customHeight="1">
      <c r="A181" s="142"/>
      <c r="B181" s="1716" t="s">
        <v>154</v>
      </c>
      <c r="C181" s="1716"/>
      <c r="D181" s="1717"/>
      <c r="E181" s="50">
        <v>49141.697</v>
      </c>
      <c r="F181" s="51">
        <v>19147.095000000001</v>
      </c>
      <c r="G181" s="52">
        <v>3615.5630000000001</v>
      </c>
      <c r="H181" s="53">
        <v>71904.354999999996</v>
      </c>
      <c r="I181" s="31">
        <v>49151.434000000001</v>
      </c>
      <c r="J181" s="32">
        <v>19614.309000000001</v>
      </c>
      <c r="K181" s="33">
        <v>3675.1309999999999</v>
      </c>
      <c r="L181" s="34">
        <v>72440.873999999996</v>
      </c>
      <c r="M181" s="18"/>
      <c r="N181" s="18"/>
      <c r="P181" s="18"/>
    </row>
    <row r="182" spans="1:16" s="1" customFormat="1" ht="15" customHeight="1">
      <c r="A182" s="142"/>
      <c r="B182" s="1716" t="s">
        <v>155</v>
      </c>
      <c r="C182" s="1716"/>
      <c r="D182" s="1717"/>
      <c r="E182" s="50">
        <v>-287.88099999999997</v>
      </c>
      <c r="F182" s="51">
        <v>-191.95599999999999</v>
      </c>
      <c r="G182" s="52">
        <v>-15.287000000000001</v>
      </c>
      <c r="H182" s="53">
        <v>-495.12400000000002</v>
      </c>
      <c r="I182" s="31">
        <v>-297.774</v>
      </c>
      <c r="J182" s="32">
        <v>-200.81100000000001</v>
      </c>
      <c r="K182" s="33">
        <v>-17.282</v>
      </c>
      <c r="L182" s="34">
        <v>-515.86699999999996</v>
      </c>
      <c r="M182" s="18"/>
      <c r="N182" s="18"/>
      <c r="P182" s="18"/>
    </row>
    <row r="183" spans="1:16" s="1" customFormat="1" ht="17.25" customHeight="1">
      <c r="A183" s="142"/>
      <c r="B183" s="1716" t="s">
        <v>156</v>
      </c>
      <c r="C183" s="1716" t="s">
        <v>71</v>
      </c>
      <c r="D183" s="1717"/>
      <c r="E183" s="50">
        <v>-439.77</v>
      </c>
      <c r="F183" s="120">
        <v>-216.60599999999999</v>
      </c>
      <c r="G183" s="52">
        <v>-69.251999999999995</v>
      </c>
      <c r="H183" s="53">
        <v>-725.62800000000004</v>
      </c>
      <c r="I183" s="31">
        <v>-563.58199999999999</v>
      </c>
      <c r="J183" s="32">
        <v>-216.261</v>
      </c>
      <c r="K183" s="33">
        <v>-70.061999999999998</v>
      </c>
      <c r="L183" s="34">
        <v>-849.90499999999997</v>
      </c>
      <c r="M183" s="18"/>
      <c r="N183" s="18"/>
      <c r="P183" s="18"/>
    </row>
    <row r="184" spans="1:16" s="1" customFormat="1" ht="27" customHeight="1">
      <c r="A184" s="1721" t="s">
        <v>157</v>
      </c>
      <c r="B184" s="1722"/>
      <c r="C184" s="1722"/>
      <c r="D184" s="1723"/>
      <c r="E184" s="122">
        <v>10.97</v>
      </c>
      <c r="F184" s="146">
        <v>33.127000000000002</v>
      </c>
      <c r="G184" s="123">
        <v>0</v>
      </c>
      <c r="H184" s="53">
        <v>44.097000000000001</v>
      </c>
      <c r="I184" s="31">
        <v>14.866</v>
      </c>
      <c r="J184" s="32">
        <v>12.603</v>
      </c>
      <c r="K184" s="33">
        <v>0.89200000000000002</v>
      </c>
      <c r="L184" s="34">
        <v>28.361000000000001</v>
      </c>
      <c r="M184" s="18"/>
      <c r="N184" s="18"/>
      <c r="P184" s="18"/>
    </row>
    <row r="185" spans="1:16" s="1" customFormat="1" ht="27" customHeight="1">
      <c r="A185" s="142"/>
      <c r="B185" s="1716" t="s">
        <v>157</v>
      </c>
      <c r="C185" s="1716"/>
      <c r="D185" s="1717"/>
      <c r="E185" s="50">
        <v>14.023999999999999</v>
      </c>
      <c r="F185" s="51">
        <v>34.533000000000001</v>
      </c>
      <c r="G185" s="52">
        <v>0</v>
      </c>
      <c r="H185" s="53">
        <v>48.557000000000002</v>
      </c>
      <c r="I185" s="31">
        <v>21.396000000000001</v>
      </c>
      <c r="J185" s="32">
        <v>12.603</v>
      </c>
      <c r="K185" s="33">
        <v>0.89200000000000002</v>
      </c>
      <c r="L185" s="34">
        <v>34.890999999999998</v>
      </c>
      <c r="M185" s="18"/>
      <c r="N185" s="18"/>
      <c r="P185" s="18"/>
    </row>
    <row r="186" spans="1:16" s="1" customFormat="1" ht="27" customHeight="1">
      <c r="A186" s="142"/>
      <c r="B186" s="1716" t="s">
        <v>158</v>
      </c>
      <c r="C186" s="1716" t="s">
        <v>71</v>
      </c>
      <c r="D186" s="1717"/>
      <c r="E186" s="50">
        <v>-3.0539999999999998</v>
      </c>
      <c r="F186" s="51">
        <v>-1.4059999999999999</v>
      </c>
      <c r="G186" s="52">
        <v>0</v>
      </c>
      <c r="H186" s="53">
        <v>-4.46</v>
      </c>
      <c r="I186" s="31">
        <v>-6.53</v>
      </c>
      <c r="J186" s="32">
        <v>0</v>
      </c>
      <c r="K186" s="33">
        <v>0</v>
      </c>
      <c r="L186" s="34">
        <v>-6.53</v>
      </c>
      <c r="M186" s="18"/>
      <c r="N186" s="18"/>
      <c r="P186" s="18"/>
    </row>
    <row r="187" spans="1:16" s="1" customFormat="1" ht="27" customHeight="1">
      <c r="A187" s="1683" t="s">
        <v>919</v>
      </c>
      <c r="B187" s="1684"/>
      <c r="C187" s="1684"/>
      <c r="D187" s="1685"/>
      <c r="E187" s="50">
        <v>0</v>
      </c>
      <c r="F187" s="51">
        <v>44.481000000000002</v>
      </c>
      <c r="G187" s="52">
        <v>0</v>
      </c>
      <c r="H187" s="53">
        <v>44.481000000000002</v>
      </c>
      <c r="I187" s="31">
        <v>0</v>
      </c>
      <c r="J187" s="32">
        <v>41.094999999999999</v>
      </c>
      <c r="K187" s="33">
        <v>0</v>
      </c>
      <c r="L187" s="34">
        <v>41.094999999999999</v>
      </c>
      <c r="M187" s="18"/>
      <c r="N187" s="18"/>
      <c r="P187" s="18"/>
    </row>
    <row r="188" spans="1:16" s="1" customFormat="1" ht="27" customHeight="1">
      <c r="A188" s="142"/>
      <c r="B188" s="1716" t="s">
        <v>920</v>
      </c>
      <c r="C188" s="1716"/>
      <c r="D188" s="1717"/>
      <c r="E188" s="50">
        <v>0</v>
      </c>
      <c r="F188" s="51">
        <v>44.813000000000002</v>
      </c>
      <c r="G188" s="52">
        <v>0</v>
      </c>
      <c r="H188" s="53">
        <v>44.813000000000002</v>
      </c>
      <c r="I188" s="31">
        <v>0</v>
      </c>
      <c r="J188" s="32">
        <v>41.228000000000002</v>
      </c>
      <c r="K188" s="33">
        <v>0</v>
      </c>
      <c r="L188" s="34">
        <v>41.228000000000002</v>
      </c>
      <c r="M188" s="18"/>
      <c r="N188" s="18"/>
      <c r="P188" s="18"/>
    </row>
    <row r="189" spans="1:16" s="1" customFormat="1" ht="27" hidden="1" customHeight="1">
      <c r="A189" s="142"/>
      <c r="B189" s="1716" t="s">
        <v>159</v>
      </c>
      <c r="C189" s="1684"/>
      <c r="D189" s="1685"/>
      <c r="E189" s="50">
        <v>0</v>
      </c>
      <c r="F189" s="51">
        <v>-0.33200000000000002</v>
      </c>
      <c r="G189" s="52">
        <v>0</v>
      </c>
      <c r="H189" s="53">
        <v>-0.33200000000000002</v>
      </c>
      <c r="I189" s="31">
        <v>0</v>
      </c>
      <c r="J189" s="32">
        <v>-0.13300000000000001</v>
      </c>
      <c r="K189" s="33">
        <v>0</v>
      </c>
      <c r="L189" s="34">
        <v>-0.13300000000000001</v>
      </c>
      <c r="M189" s="18"/>
      <c r="N189" s="18"/>
      <c r="P189" s="18"/>
    </row>
    <row r="190" spans="1:16" s="1" customFormat="1" ht="40.5" hidden="1" customHeight="1">
      <c r="A190" s="143"/>
      <c r="B190" s="1719" t="s">
        <v>160</v>
      </c>
      <c r="C190" s="1719" t="s">
        <v>71</v>
      </c>
      <c r="D190" s="1720"/>
      <c r="E190" s="50"/>
      <c r="F190" s="51"/>
      <c r="G190" s="52"/>
      <c r="H190" s="53"/>
      <c r="I190" s="31">
        <v>0</v>
      </c>
      <c r="J190" s="32">
        <v>0</v>
      </c>
      <c r="K190" s="33">
        <v>0</v>
      </c>
      <c r="L190" s="34">
        <v>0</v>
      </c>
      <c r="M190" s="18"/>
      <c r="N190" s="18"/>
      <c r="P190" s="18"/>
    </row>
    <row r="191" spans="1:16" s="1" customFormat="1" ht="27" hidden="1" customHeight="1">
      <c r="A191" s="1715" t="s">
        <v>161</v>
      </c>
      <c r="B191" s="1712"/>
      <c r="C191" s="1712"/>
      <c r="D191" s="1713"/>
      <c r="E191" s="50"/>
      <c r="F191" s="51"/>
      <c r="G191" s="52"/>
      <c r="H191" s="53"/>
      <c r="I191" s="31">
        <v>0</v>
      </c>
      <c r="J191" s="32">
        <v>0</v>
      </c>
      <c r="K191" s="33">
        <v>0</v>
      </c>
      <c r="L191" s="34">
        <v>0</v>
      </c>
      <c r="M191" s="18"/>
      <c r="N191" s="18"/>
      <c r="P191" s="18"/>
    </row>
    <row r="192" spans="1:16" s="1" customFormat="1" ht="27" hidden="1" customHeight="1">
      <c r="A192" s="143"/>
      <c r="B192" s="1719" t="s">
        <v>162</v>
      </c>
      <c r="C192" s="1719"/>
      <c r="D192" s="1720"/>
      <c r="E192" s="50"/>
      <c r="F192" s="51"/>
      <c r="G192" s="52"/>
      <c r="H192" s="53"/>
      <c r="I192" s="31">
        <v>0</v>
      </c>
      <c r="J192" s="32">
        <v>0</v>
      </c>
      <c r="K192" s="33">
        <v>0</v>
      </c>
      <c r="L192" s="34">
        <v>0</v>
      </c>
      <c r="M192" s="18"/>
      <c r="N192" s="18"/>
      <c r="P192" s="18"/>
    </row>
    <row r="193" spans="1:16" s="1" customFormat="1" ht="27" hidden="1" customHeight="1">
      <c r="A193" s="143"/>
      <c r="B193" s="1719" t="s">
        <v>163</v>
      </c>
      <c r="C193" s="1719"/>
      <c r="D193" s="1720"/>
      <c r="E193" s="50"/>
      <c r="F193" s="51"/>
      <c r="G193" s="52"/>
      <c r="H193" s="53"/>
      <c r="I193" s="31">
        <v>0</v>
      </c>
      <c r="J193" s="32">
        <v>0</v>
      </c>
      <c r="K193" s="33">
        <v>0</v>
      </c>
      <c r="L193" s="34">
        <v>0</v>
      </c>
      <c r="M193" s="18"/>
      <c r="N193" s="18"/>
      <c r="P193" s="18"/>
    </row>
    <row r="194" spans="1:16" s="1" customFormat="1" ht="27" hidden="1" customHeight="1">
      <c r="A194" s="143"/>
      <c r="B194" s="1719" t="s">
        <v>164</v>
      </c>
      <c r="C194" s="1719" t="s">
        <v>71</v>
      </c>
      <c r="D194" s="1720"/>
      <c r="E194" s="50"/>
      <c r="F194" s="51"/>
      <c r="G194" s="52"/>
      <c r="H194" s="53"/>
      <c r="I194" s="31">
        <v>0</v>
      </c>
      <c r="J194" s="32">
        <v>0</v>
      </c>
      <c r="K194" s="33">
        <v>0</v>
      </c>
      <c r="L194" s="34">
        <v>0</v>
      </c>
      <c r="M194" s="18"/>
      <c r="N194" s="18"/>
      <c r="P194" s="18"/>
    </row>
    <row r="195" spans="1:16" s="1" customFormat="1" ht="27" hidden="1" customHeight="1">
      <c r="A195" s="1697" t="s">
        <v>165</v>
      </c>
      <c r="B195" s="1698"/>
      <c r="C195" s="1698"/>
      <c r="D195" s="1699"/>
      <c r="E195" s="122"/>
      <c r="F195" s="146"/>
      <c r="G195" s="123"/>
      <c r="H195" s="53"/>
      <c r="I195" s="31">
        <v>0</v>
      </c>
      <c r="J195" s="32">
        <v>0</v>
      </c>
      <c r="K195" s="31">
        <v>0</v>
      </c>
      <c r="L195" s="34">
        <v>0</v>
      </c>
      <c r="M195" s="18"/>
      <c r="N195" s="18"/>
      <c r="P195" s="18"/>
    </row>
    <row r="196" spans="1:16" s="1" customFormat="1" ht="27" hidden="1" customHeight="1">
      <c r="A196" s="143"/>
      <c r="B196" s="1700" t="s">
        <v>166</v>
      </c>
      <c r="C196" s="1700"/>
      <c r="D196" s="1701"/>
      <c r="E196" s="122"/>
      <c r="F196" s="146"/>
      <c r="G196" s="123"/>
      <c r="H196" s="53"/>
      <c r="I196" s="31">
        <v>0</v>
      </c>
      <c r="J196" s="32">
        <v>0</v>
      </c>
      <c r="K196" s="33">
        <v>0</v>
      </c>
      <c r="L196" s="34">
        <v>0</v>
      </c>
      <c r="M196" s="18"/>
      <c r="N196" s="18"/>
      <c r="P196" s="18"/>
    </row>
    <row r="197" spans="1:16" s="1" customFormat="1" ht="27" hidden="1" customHeight="1">
      <c r="A197" s="143"/>
      <c r="B197" s="1719" t="s">
        <v>167</v>
      </c>
      <c r="C197" s="1719" t="s">
        <v>71</v>
      </c>
      <c r="D197" s="1720"/>
      <c r="E197" s="50"/>
      <c r="F197" s="51"/>
      <c r="G197" s="52"/>
      <c r="H197" s="53"/>
      <c r="I197" s="31">
        <v>0</v>
      </c>
      <c r="J197" s="32">
        <v>0</v>
      </c>
      <c r="K197" s="33">
        <v>0</v>
      </c>
      <c r="L197" s="34">
        <v>0</v>
      </c>
      <c r="M197" s="18"/>
      <c r="N197" s="18"/>
      <c r="P197" s="18"/>
    </row>
    <row r="198" spans="1:16" s="1" customFormat="1" ht="27" hidden="1" customHeight="1">
      <c r="A198" s="1697" t="s">
        <v>168</v>
      </c>
      <c r="B198" s="1698"/>
      <c r="C198" s="1698"/>
      <c r="D198" s="1699"/>
      <c r="E198" s="122"/>
      <c r="F198" s="146"/>
      <c r="G198" s="123"/>
      <c r="H198" s="53"/>
      <c r="I198" s="31">
        <v>0</v>
      </c>
      <c r="J198" s="32">
        <v>0</v>
      </c>
      <c r="K198" s="33">
        <v>0</v>
      </c>
      <c r="L198" s="34">
        <v>0</v>
      </c>
      <c r="M198" s="18"/>
      <c r="N198" s="18"/>
      <c r="P198" s="18"/>
    </row>
    <row r="199" spans="1:16" s="1" customFormat="1" ht="27" hidden="1" customHeight="1">
      <c r="A199" s="143"/>
      <c r="B199" s="1700" t="s">
        <v>169</v>
      </c>
      <c r="C199" s="1700"/>
      <c r="D199" s="1701"/>
      <c r="E199" s="122"/>
      <c r="F199" s="146"/>
      <c r="G199" s="123"/>
      <c r="H199" s="53"/>
      <c r="I199" s="31">
        <v>0</v>
      </c>
      <c r="J199" s="32">
        <v>0</v>
      </c>
      <c r="K199" s="33">
        <v>0</v>
      </c>
      <c r="L199" s="34">
        <v>0</v>
      </c>
      <c r="M199" s="18"/>
      <c r="N199" s="18"/>
      <c r="P199" s="18"/>
    </row>
    <row r="200" spans="1:16" s="1" customFormat="1" ht="27" hidden="1" customHeight="1">
      <c r="A200" s="143"/>
      <c r="B200" s="1719" t="s">
        <v>170</v>
      </c>
      <c r="C200" s="1719" t="s">
        <v>71</v>
      </c>
      <c r="D200" s="1720"/>
      <c r="E200" s="50"/>
      <c r="F200" s="51"/>
      <c r="G200" s="52"/>
      <c r="H200" s="53"/>
      <c r="I200" s="31">
        <v>0</v>
      </c>
      <c r="J200" s="32">
        <v>0</v>
      </c>
      <c r="K200" s="33">
        <v>0</v>
      </c>
      <c r="L200" s="34">
        <v>0</v>
      </c>
      <c r="M200" s="18"/>
      <c r="N200" s="18"/>
      <c r="P200" s="18"/>
    </row>
    <row r="201" spans="1:16" s="1" customFormat="1" ht="27" hidden="1" customHeight="1">
      <c r="A201" s="1697" t="s">
        <v>171</v>
      </c>
      <c r="B201" s="1698"/>
      <c r="C201" s="1698"/>
      <c r="D201" s="1699"/>
      <c r="E201" s="122"/>
      <c r="F201" s="146"/>
      <c r="G201" s="123"/>
      <c r="H201" s="53"/>
      <c r="I201" s="31">
        <v>0</v>
      </c>
      <c r="J201" s="32">
        <v>0</v>
      </c>
      <c r="K201" s="33">
        <v>0</v>
      </c>
      <c r="L201" s="34">
        <v>0</v>
      </c>
      <c r="M201" s="18"/>
      <c r="N201" s="18"/>
      <c r="P201" s="18"/>
    </row>
    <row r="202" spans="1:16" s="1" customFormat="1" ht="27" hidden="1" customHeight="1">
      <c r="A202" s="143"/>
      <c r="B202" s="1700" t="s">
        <v>172</v>
      </c>
      <c r="C202" s="1700"/>
      <c r="D202" s="1701"/>
      <c r="E202" s="122"/>
      <c r="F202" s="146"/>
      <c r="G202" s="123"/>
      <c r="H202" s="53"/>
      <c r="I202" s="31">
        <v>0</v>
      </c>
      <c r="J202" s="32">
        <v>0</v>
      </c>
      <c r="K202" s="33">
        <v>0</v>
      </c>
      <c r="L202" s="34">
        <v>0</v>
      </c>
      <c r="M202" s="18"/>
      <c r="N202" s="18"/>
      <c r="P202" s="18"/>
    </row>
    <row r="203" spans="1:16" s="1" customFormat="1" ht="27" hidden="1" customHeight="1">
      <c r="A203" s="143"/>
      <c r="B203" s="1719" t="s">
        <v>173</v>
      </c>
      <c r="C203" s="1719" t="s">
        <v>71</v>
      </c>
      <c r="D203" s="1720"/>
      <c r="E203" s="50"/>
      <c r="F203" s="51"/>
      <c r="G203" s="52"/>
      <c r="H203" s="53"/>
      <c r="I203" s="31">
        <v>0</v>
      </c>
      <c r="J203" s="32">
        <v>0</v>
      </c>
      <c r="K203" s="33">
        <v>0</v>
      </c>
      <c r="L203" s="34">
        <v>0</v>
      </c>
      <c r="M203" s="18"/>
      <c r="N203" s="18"/>
      <c r="P203" s="18"/>
    </row>
    <row r="204" spans="1:16" s="1" customFormat="1" ht="16.5" customHeight="1">
      <c r="A204" s="1740" t="s">
        <v>921</v>
      </c>
      <c r="B204" s="1722"/>
      <c r="C204" s="1722"/>
      <c r="D204" s="1723"/>
      <c r="E204" s="122">
        <v>0</v>
      </c>
      <c r="F204" s="146">
        <v>0</v>
      </c>
      <c r="G204" s="123">
        <v>0.64400000000000002</v>
      </c>
      <c r="H204" s="53">
        <v>0.64400000000000002</v>
      </c>
      <c r="I204" s="31">
        <v>0</v>
      </c>
      <c r="J204" s="32">
        <v>0</v>
      </c>
      <c r="K204" s="32">
        <v>8.8179999999999996</v>
      </c>
      <c r="L204" s="34">
        <v>8.8179999999999996</v>
      </c>
      <c r="M204" s="18"/>
      <c r="N204" s="18"/>
      <c r="P204" s="18"/>
    </row>
    <row r="205" spans="1:16" s="1" customFormat="1" ht="16.5" customHeight="1">
      <c r="A205" s="157"/>
      <c r="B205" s="1740" t="s">
        <v>174</v>
      </c>
      <c r="C205" s="1722"/>
      <c r="D205" s="1723"/>
      <c r="E205" s="122">
        <v>0</v>
      </c>
      <c r="F205" s="146">
        <v>0</v>
      </c>
      <c r="G205" s="123">
        <v>0.89800000000000002</v>
      </c>
      <c r="H205" s="53">
        <v>0.89800000000000002</v>
      </c>
      <c r="I205" s="31">
        <v>0</v>
      </c>
      <c r="J205" s="32">
        <v>0</v>
      </c>
      <c r="K205" s="33">
        <v>9.2159999999999993</v>
      </c>
      <c r="L205" s="34">
        <v>9.2159999999999993</v>
      </c>
      <c r="M205" s="18"/>
      <c r="N205" s="18"/>
      <c r="P205" s="18"/>
    </row>
    <row r="206" spans="1:16" s="1" customFormat="1" ht="27" hidden="1" customHeight="1">
      <c r="A206" s="143"/>
      <c r="B206" s="1719" t="s">
        <v>175</v>
      </c>
      <c r="C206" s="1719" t="s">
        <v>71</v>
      </c>
      <c r="D206" s="1720"/>
      <c r="E206" s="50"/>
      <c r="F206" s="120"/>
      <c r="G206" s="52"/>
      <c r="H206" s="53"/>
      <c r="I206" s="31">
        <v>0</v>
      </c>
      <c r="J206" s="32">
        <v>0</v>
      </c>
      <c r="K206" s="33">
        <v>-0.39800000000000002</v>
      </c>
      <c r="L206" s="34">
        <v>-0.39800000000000002</v>
      </c>
      <c r="M206" s="18"/>
      <c r="N206" s="18"/>
      <c r="P206" s="18"/>
    </row>
    <row r="207" spans="1:16" s="1" customFormat="1" ht="15.75" customHeight="1">
      <c r="A207" s="1721" t="s">
        <v>176</v>
      </c>
      <c r="B207" s="1722"/>
      <c r="C207" s="1722"/>
      <c r="D207" s="1723"/>
      <c r="E207" s="122">
        <v>0</v>
      </c>
      <c r="F207" s="146">
        <v>0</v>
      </c>
      <c r="G207" s="123">
        <v>0</v>
      </c>
      <c r="H207" s="53">
        <v>0</v>
      </c>
      <c r="I207" s="31">
        <v>0</v>
      </c>
      <c r="J207" s="32">
        <v>278.67500000000001</v>
      </c>
      <c r="K207" s="33">
        <v>0</v>
      </c>
      <c r="L207" s="34">
        <v>278.67500000000001</v>
      </c>
      <c r="M207" s="18"/>
      <c r="N207" s="18"/>
      <c r="P207" s="18"/>
    </row>
    <row r="208" spans="1:16" s="1" customFormat="1" ht="17.25" customHeight="1">
      <c r="A208" s="142"/>
      <c r="B208" s="1740" t="s">
        <v>176</v>
      </c>
      <c r="C208" s="1722"/>
      <c r="D208" s="1723"/>
      <c r="E208" s="122">
        <v>0</v>
      </c>
      <c r="F208" s="158">
        <v>0</v>
      </c>
      <c r="G208" s="123">
        <v>0</v>
      </c>
      <c r="H208" s="53">
        <v>0</v>
      </c>
      <c r="I208" s="31">
        <v>0</v>
      </c>
      <c r="J208" s="32">
        <v>283.959</v>
      </c>
      <c r="K208" s="32">
        <v>0</v>
      </c>
      <c r="L208" s="34">
        <v>283.959</v>
      </c>
      <c r="M208" s="18"/>
      <c r="N208" s="18"/>
      <c r="P208" s="18"/>
    </row>
    <row r="209" spans="1:16" s="1" customFormat="1" ht="27" customHeight="1">
      <c r="A209" s="142"/>
      <c r="B209" s="1716" t="s">
        <v>177</v>
      </c>
      <c r="C209" s="1684"/>
      <c r="D209" s="1685"/>
      <c r="E209" s="50">
        <v>0</v>
      </c>
      <c r="F209" s="159">
        <v>0</v>
      </c>
      <c r="G209" s="52">
        <v>0</v>
      </c>
      <c r="H209" s="53">
        <v>0</v>
      </c>
      <c r="I209" s="31">
        <v>0</v>
      </c>
      <c r="J209" s="32">
        <v>-0.65200000000000002</v>
      </c>
      <c r="K209" s="32">
        <v>0</v>
      </c>
      <c r="L209" s="34">
        <v>-0.65200000000000002</v>
      </c>
      <c r="M209" s="18"/>
      <c r="N209" s="18"/>
      <c r="P209" s="18"/>
    </row>
    <row r="210" spans="1:16" s="1" customFormat="1" ht="27" customHeight="1">
      <c r="A210" s="142"/>
      <c r="B210" s="1716" t="s">
        <v>178</v>
      </c>
      <c r="C210" s="1716" t="s">
        <v>71</v>
      </c>
      <c r="D210" s="1717"/>
      <c r="E210" s="50">
        <v>0</v>
      </c>
      <c r="F210" s="159">
        <v>0</v>
      </c>
      <c r="G210" s="52">
        <v>0</v>
      </c>
      <c r="H210" s="53">
        <v>0</v>
      </c>
      <c r="I210" s="31">
        <v>0</v>
      </c>
      <c r="J210" s="32">
        <v>-4.6319999999999997</v>
      </c>
      <c r="K210" s="32">
        <v>0</v>
      </c>
      <c r="L210" s="34">
        <v>-4.6319999999999997</v>
      </c>
      <c r="M210" s="18"/>
      <c r="N210" s="18"/>
      <c r="P210" s="18"/>
    </row>
    <row r="211" spans="1:16" s="1" customFormat="1" ht="27" hidden="1" customHeight="1">
      <c r="A211" s="1697" t="s">
        <v>179</v>
      </c>
      <c r="B211" s="1698"/>
      <c r="C211" s="1698"/>
      <c r="D211" s="1699"/>
      <c r="E211" s="122"/>
      <c r="F211" s="158"/>
      <c r="G211" s="123"/>
      <c r="H211" s="53"/>
      <c r="I211" s="31">
        <v>0</v>
      </c>
      <c r="J211" s="32">
        <v>0</v>
      </c>
      <c r="K211" s="33">
        <v>0</v>
      </c>
      <c r="L211" s="34">
        <v>0</v>
      </c>
      <c r="M211" s="18"/>
      <c r="N211" s="18"/>
      <c r="P211" s="18"/>
    </row>
    <row r="212" spans="1:16" s="1" customFormat="1" ht="27" hidden="1" customHeight="1">
      <c r="A212" s="143"/>
      <c r="B212" s="1697" t="s">
        <v>180</v>
      </c>
      <c r="C212" s="1698"/>
      <c r="D212" s="1699"/>
      <c r="E212" s="122"/>
      <c r="F212" s="158"/>
      <c r="G212" s="123"/>
      <c r="H212" s="53"/>
      <c r="I212" s="31">
        <v>0</v>
      </c>
      <c r="J212" s="32">
        <v>0</v>
      </c>
      <c r="K212" s="33">
        <v>0</v>
      </c>
      <c r="L212" s="34">
        <v>0</v>
      </c>
      <c r="M212" s="18"/>
      <c r="N212" s="18"/>
      <c r="P212" s="18"/>
    </row>
    <row r="213" spans="1:16" s="1" customFormat="1" ht="27" hidden="1" customHeight="1">
      <c r="A213" s="143"/>
      <c r="B213" s="1719" t="s">
        <v>181</v>
      </c>
      <c r="C213" s="1719"/>
      <c r="D213" s="1720"/>
      <c r="E213" s="50"/>
      <c r="F213" s="159"/>
      <c r="G213" s="52"/>
      <c r="H213" s="53"/>
      <c r="I213" s="31">
        <v>0</v>
      </c>
      <c r="J213" s="32">
        <v>0</v>
      </c>
      <c r="K213" s="33">
        <v>0</v>
      </c>
      <c r="L213" s="34">
        <v>0</v>
      </c>
      <c r="M213" s="18"/>
      <c r="N213" s="18"/>
      <c r="P213" s="18"/>
    </row>
    <row r="214" spans="1:16" s="1" customFormat="1" ht="27" hidden="1" customHeight="1">
      <c r="A214" s="143"/>
      <c r="B214" s="1719" t="s">
        <v>182</v>
      </c>
      <c r="C214" s="1719" t="s">
        <v>71</v>
      </c>
      <c r="D214" s="1720"/>
      <c r="E214" s="50"/>
      <c r="F214" s="159"/>
      <c r="G214" s="52"/>
      <c r="H214" s="53"/>
      <c r="I214" s="31">
        <v>0</v>
      </c>
      <c r="J214" s="32">
        <v>0</v>
      </c>
      <c r="K214" s="33">
        <v>0</v>
      </c>
      <c r="L214" s="34">
        <v>0</v>
      </c>
      <c r="M214" s="18"/>
      <c r="N214" s="18"/>
      <c r="P214" s="18"/>
    </row>
    <row r="215" spans="1:16" s="1" customFormat="1" ht="27" hidden="1" customHeight="1">
      <c r="A215" s="1697" t="s">
        <v>183</v>
      </c>
      <c r="B215" s="1698"/>
      <c r="C215" s="1698"/>
      <c r="D215" s="1699"/>
      <c r="E215" s="122"/>
      <c r="F215" s="158"/>
      <c r="G215" s="123"/>
      <c r="H215" s="53"/>
      <c r="I215" s="31">
        <v>0</v>
      </c>
      <c r="J215" s="32">
        <v>0</v>
      </c>
      <c r="K215" s="33">
        <v>0</v>
      </c>
      <c r="L215" s="34">
        <v>0</v>
      </c>
      <c r="M215" s="18"/>
      <c r="N215" s="18"/>
      <c r="P215" s="18"/>
    </row>
    <row r="216" spans="1:16" s="1" customFormat="1" ht="27" hidden="1" customHeight="1">
      <c r="A216" s="143"/>
      <c r="B216" s="1697" t="s">
        <v>184</v>
      </c>
      <c r="C216" s="1698"/>
      <c r="D216" s="1699"/>
      <c r="E216" s="122"/>
      <c r="F216" s="158"/>
      <c r="G216" s="123"/>
      <c r="H216" s="53"/>
      <c r="I216" s="31">
        <v>0</v>
      </c>
      <c r="J216" s="32">
        <v>0</v>
      </c>
      <c r="K216" s="33">
        <v>0</v>
      </c>
      <c r="L216" s="34">
        <v>0</v>
      </c>
      <c r="M216" s="18"/>
      <c r="N216" s="18"/>
      <c r="P216" s="18"/>
    </row>
    <row r="217" spans="1:16" s="1" customFormat="1" ht="27" hidden="1" customHeight="1">
      <c r="A217" s="143"/>
      <c r="B217" s="1719" t="s">
        <v>185</v>
      </c>
      <c r="C217" s="1719"/>
      <c r="D217" s="1720"/>
      <c r="E217" s="50"/>
      <c r="F217" s="159"/>
      <c r="G217" s="52"/>
      <c r="H217" s="53"/>
      <c r="I217" s="31">
        <v>0</v>
      </c>
      <c r="J217" s="32">
        <v>0</v>
      </c>
      <c r="K217" s="33">
        <v>0</v>
      </c>
      <c r="L217" s="34">
        <v>0</v>
      </c>
      <c r="M217" s="18"/>
      <c r="N217" s="18"/>
      <c r="P217" s="18"/>
    </row>
    <row r="218" spans="1:16" s="1" customFormat="1" ht="27" hidden="1" customHeight="1">
      <c r="A218" s="143"/>
      <c r="B218" s="1719" t="s">
        <v>186</v>
      </c>
      <c r="C218" s="1719" t="s">
        <v>71</v>
      </c>
      <c r="D218" s="1720"/>
      <c r="E218" s="50"/>
      <c r="F218" s="159"/>
      <c r="G218" s="52"/>
      <c r="H218" s="53"/>
      <c r="I218" s="31">
        <v>0</v>
      </c>
      <c r="J218" s="32">
        <v>0</v>
      </c>
      <c r="K218" s="33">
        <v>0</v>
      </c>
      <c r="L218" s="34">
        <v>0</v>
      </c>
      <c r="M218" s="18"/>
      <c r="N218" s="18"/>
      <c r="P218" s="18"/>
    </row>
    <row r="219" spans="1:16" s="1" customFormat="1" ht="12.75" customHeight="1">
      <c r="A219" s="1683" t="s">
        <v>187</v>
      </c>
      <c r="B219" s="1684"/>
      <c r="C219" s="1684"/>
      <c r="D219" s="1685"/>
      <c r="E219" s="50">
        <v>0.14299999999999999</v>
      </c>
      <c r="F219" s="159">
        <v>0</v>
      </c>
      <c r="G219" s="52">
        <v>1.534</v>
      </c>
      <c r="H219" s="53">
        <v>1.677</v>
      </c>
      <c r="I219" s="31">
        <v>9.6000000000000002E-2</v>
      </c>
      <c r="J219" s="32">
        <v>0</v>
      </c>
      <c r="K219" s="33">
        <v>1.3540000000000001</v>
      </c>
      <c r="L219" s="34">
        <v>1.45</v>
      </c>
      <c r="M219" s="18"/>
      <c r="N219" s="18"/>
      <c r="P219" s="18"/>
    </row>
    <row r="220" spans="1:16" s="1" customFormat="1" ht="16.5" customHeight="1">
      <c r="A220" s="142"/>
      <c r="B220" s="1716" t="s">
        <v>187</v>
      </c>
      <c r="C220" s="1716"/>
      <c r="D220" s="1717"/>
      <c r="E220" s="50">
        <v>0.14499999999999999</v>
      </c>
      <c r="F220" s="159">
        <v>0</v>
      </c>
      <c r="G220" s="52">
        <v>1.583</v>
      </c>
      <c r="H220" s="53">
        <v>1.728</v>
      </c>
      <c r="I220" s="31">
        <v>9.7000000000000003E-2</v>
      </c>
      <c r="J220" s="32">
        <v>0</v>
      </c>
      <c r="K220" s="33">
        <v>1.3939999999999999</v>
      </c>
      <c r="L220" s="34">
        <v>1.4910000000000001</v>
      </c>
      <c r="M220" s="18"/>
      <c r="N220" s="18"/>
      <c r="P220" s="18"/>
    </row>
    <row r="221" spans="1:16" s="1" customFormat="1" ht="13.5" hidden="1" customHeight="1">
      <c r="A221" s="143"/>
      <c r="B221" s="1719" t="s">
        <v>188</v>
      </c>
      <c r="C221" s="1719"/>
      <c r="D221" s="1720"/>
      <c r="E221" s="50"/>
      <c r="F221" s="159"/>
      <c r="G221" s="52"/>
      <c r="H221" s="53"/>
      <c r="I221" s="31">
        <v>0</v>
      </c>
      <c r="J221" s="32">
        <v>0</v>
      </c>
      <c r="K221" s="33">
        <v>-1.7999999999999999E-2</v>
      </c>
      <c r="L221" s="34">
        <v>-1.7999999999999999E-2</v>
      </c>
      <c r="M221" s="18"/>
      <c r="N221" s="18"/>
      <c r="P221" s="18"/>
    </row>
    <row r="222" spans="1:16" s="1" customFormat="1" ht="27" hidden="1" customHeight="1">
      <c r="A222" s="143"/>
      <c r="B222" s="1719" t="s">
        <v>189</v>
      </c>
      <c r="C222" s="1719" t="s">
        <v>71</v>
      </c>
      <c r="D222" s="1720"/>
      <c r="E222" s="50"/>
      <c r="F222" s="159"/>
      <c r="G222" s="52"/>
      <c r="H222" s="53"/>
      <c r="I222" s="31">
        <v>-1E-3</v>
      </c>
      <c r="J222" s="32">
        <v>0</v>
      </c>
      <c r="K222" s="33">
        <v>-2.1999999999999999E-2</v>
      </c>
      <c r="L222" s="34">
        <v>-2.3E-2</v>
      </c>
      <c r="M222" s="18"/>
      <c r="N222" s="18"/>
      <c r="P222" s="18"/>
    </row>
    <row r="223" spans="1:16" s="1" customFormat="1" ht="17.25" hidden="1" customHeight="1">
      <c r="A223" s="1697" t="s">
        <v>190</v>
      </c>
      <c r="B223" s="1698"/>
      <c r="C223" s="1698"/>
      <c r="D223" s="1699"/>
      <c r="E223" s="122"/>
      <c r="F223" s="158"/>
      <c r="G223" s="123"/>
      <c r="H223" s="53"/>
      <c r="I223" s="31">
        <v>0</v>
      </c>
      <c r="J223" s="32">
        <v>0.13400000000000001</v>
      </c>
      <c r="K223" s="33">
        <v>0</v>
      </c>
      <c r="L223" s="34">
        <v>0.13400000000000001</v>
      </c>
      <c r="M223" s="18"/>
      <c r="N223" s="18"/>
      <c r="P223" s="18"/>
    </row>
    <row r="224" spans="1:16" s="1" customFormat="1" ht="15" hidden="1" customHeight="1">
      <c r="A224" s="143"/>
      <c r="B224" s="1697" t="s">
        <v>191</v>
      </c>
      <c r="C224" s="1698"/>
      <c r="D224" s="1699"/>
      <c r="E224" s="122"/>
      <c r="F224" s="158"/>
      <c r="G224" s="123"/>
      <c r="H224" s="53"/>
      <c r="I224" s="31">
        <v>0</v>
      </c>
      <c r="J224" s="32">
        <v>0.13400000000000001</v>
      </c>
      <c r="K224" s="33">
        <v>0</v>
      </c>
      <c r="L224" s="34">
        <v>0.13400000000000001</v>
      </c>
      <c r="M224" s="18"/>
      <c r="N224" s="18"/>
      <c r="P224" s="18"/>
    </row>
    <row r="225" spans="1:41" s="1" customFormat="1" ht="15" hidden="1" customHeight="1">
      <c r="A225" s="143"/>
      <c r="B225" s="1719" t="s">
        <v>192</v>
      </c>
      <c r="C225" s="1719" t="s">
        <v>71</v>
      </c>
      <c r="D225" s="1720"/>
      <c r="E225" s="50"/>
      <c r="F225" s="159"/>
      <c r="G225" s="52"/>
      <c r="H225" s="53"/>
      <c r="I225" s="31">
        <v>0</v>
      </c>
      <c r="J225" s="32">
        <v>0</v>
      </c>
      <c r="K225" s="33">
        <v>0</v>
      </c>
      <c r="L225" s="34">
        <v>0</v>
      </c>
      <c r="M225" s="18"/>
      <c r="N225" s="18"/>
      <c r="P225" s="18"/>
    </row>
    <row r="226" spans="1:41" s="1" customFormat="1" ht="15.75" hidden="1" customHeight="1">
      <c r="A226" s="1697" t="s">
        <v>144</v>
      </c>
      <c r="B226" s="1698"/>
      <c r="C226" s="1698"/>
      <c r="D226" s="1699"/>
      <c r="E226" s="122"/>
      <c r="F226" s="158"/>
      <c r="G226" s="123"/>
      <c r="H226" s="53"/>
      <c r="I226" s="31">
        <v>0</v>
      </c>
      <c r="J226" s="32">
        <v>0</v>
      </c>
      <c r="K226" s="33">
        <v>0</v>
      </c>
      <c r="L226" s="34">
        <v>0</v>
      </c>
      <c r="M226" s="18"/>
      <c r="N226" s="18"/>
      <c r="P226" s="18"/>
    </row>
    <row r="227" spans="1:41" s="1" customFormat="1" ht="15.75" customHeight="1">
      <c r="A227" s="1721" t="s">
        <v>193</v>
      </c>
      <c r="B227" s="1722"/>
      <c r="C227" s="1722"/>
      <c r="D227" s="1723"/>
      <c r="E227" s="122">
        <v>2575.9470000000001</v>
      </c>
      <c r="F227" s="158">
        <v>1259.489</v>
      </c>
      <c r="G227" s="123">
        <v>697.02800000000002</v>
      </c>
      <c r="H227" s="53">
        <v>4532.4639999999999</v>
      </c>
      <c r="I227" s="31">
        <v>2626.69</v>
      </c>
      <c r="J227" s="32">
        <v>1379.4590000000001</v>
      </c>
      <c r="K227" s="33">
        <v>725.80399999999997</v>
      </c>
      <c r="L227" s="34">
        <v>4731.9530000000004</v>
      </c>
      <c r="M227" s="18"/>
      <c r="N227" s="18"/>
      <c r="P227" s="18"/>
    </row>
    <row r="228" spans="1:41" s="1" customFormat="1" ht="15" customHeight="1">
      <c r="A228" s="142"/>
      <c r="B228" s="1722" t="s">
        <v>193</v>
      </c>
      <c r="C228" s="1722"/>
      <c r="D228" s="1723"/>
      <c r="E228" s="122">
        <v>13156.54</v>
      </c>
      <c r="F228" s="121">
        <v>4949.1549999999997</v>
      </c>
      <c r="G228" s="123">
        <v>1982.8989999999999</v>
      </c>
      <c r="H228" s="53">
        <v>20088.594000000001</v>
      </c>
      <c r="I228" s="31">
        <v>13813.912</v>
      </c>
      <c r="J228" s="32">
        <v>5245.433</v>
      </c>
      <c r="K228" s="33">
        <v>2034.752</v>
      </c>
      <c r="L228" s="34">
        <v>21094.097000000002</v>
      </c>
      <c r="M228" s="18"/>
      <c r="N228" s="18"/>
      <c r="P228" s="18"/>
    </row>
    <row r="229" spans="1:41" ht="27" customHeight="1">
      <c r="A229" s="142"/>
      <c r="B229" s="1716" t="s">
        <v>194</v>
      </c>
      <c r="C229" s="1716" t="s">
        <v>71</v>
      </c>
      <c r="D229" s="1717"/>
      <c r="E229" s="50">
        <v>-10580.593000000001</v>
      </c>
      <c r="F229" s="120">
        <v>-3689.6660000000002</v>
      </c>
      <c r="G229" s="52">
        <v>-1285.8710000000001</v>
      </c>
      <c r="H229" s="53">
        <v>-15556.13</v>
      </c>
      <c r="I229" s="31">
        <v>-11187.222</v>
      </c>
      <c r="J229" s="32">
        <v>-3865.9740000000002</v>
      </c>
      <c r="K229" s="33">
        <v>-1308.9480000000001</v>
      </c>
      <c r="L229" s="34">
        <v>-16362.144</v>
      </c>
      <c r="M229" s="18"/>
      <c r="N229" s="18"/>
      <c r="P229" s="18"/>
    </row>
    <row r="230" spans="1:41" ht="15.75" customHeight="1">
      <c r="A230" s="1721" t="s">
        <v>195</v>
      </c>
      <c r="B230" s="1722"/>
      <c r="C230" s="1722"/>
      <c r="D230" s="1723"/>
      <c r="E230" s="122">
        <v>-356.45</v>
      </c>
      <c r="F230" s="146">
        <v>-33.47</v>
      </c>
      <c r="G230" s="123">
        <v>-2.3330000000000002</v>
      </c>
      <c r="H230" s="53">
        <v>-392.25299999999999</v>
      </c>
      <c r="I230" s="31">
        <v>-371.05900000000003</v>
      </c>
      <c r="J230" s="32">
        <v>-35.350999999999999</v>
      </c>
      <c r="K230" s="33">
        <v>-2.3330000000000002</v>
      </c>
      <c r="L230" s="34">
        <v>-408.74299999999999</v>
      </c>
      <c r="M230" s="18"/>
      <c r="N230" s="18"/>
      <c r="P230" s="18"/>
    </row>
    <row r="231" spans="1:41" ht="29.25" customHeight="1" thickBot="1">
      <c r="A231" s="1744" t="s">
        <v>196</v>
      </c>
      <c r="B231" s="1745"/>
      <c r="C231" s="1745"/>
      <c r="D231" s="1746"/>
      <c r="E231" s="160">
        <v>-4.1609999999999996</v>
      </c>
      <c r="F231" s="161">
        <v>-16.420000000000002</v>
      </c>
      <c r="G231" s="162">
        <v>0</v>
      </c>
      <c r="H231" s="57">
        <v>-20.581</v>
      </c>
      <c r="I231" s="69">
        <v>-10.035</v>
      </c>
      <c r="J231" s="70">
        <v>-15.629</v>
      </c>
      <c r="K231" s="71">
        <v>0</v>
      </c>
      <c r="L231" s="72">
        <v>-25.664000000000001</v>
      </c>
      <c r="M231" s="18"/>
      <c r="N231" s="18"/>
      <c r="P231" s="18"/>
    </row>
    <row r="232" spans="1:41" s="20" customFormat="1" ht="13.5" customHeight="1" thickBot="1">
      <c r="A232" s="1747" t="s">
        <v>197</v>
      </c>
      <c r="B232" s="1748"/>
      <c r="C232" s="1748"/>
      <c r="D232" s="1749"/>
      <c r="E232" s="58">
        <v>761.12800000000004</v>
      </c>
      <c r="F232" s="58">
        <v>481.58300000000003</v>
      </c>
      <c r="G232" s="59">
        <v>54.564</v>
      </c>
      <c r="H232" s="1451">
        <v>1297.2750000000001</v>
      </c>
      <c r="I232" s="14">
        <v>746.55700000000002</v>
      </c>
      <c r="J232" s="15">
        <v>517.41</v>
      </c>
      <c r="K232" s="16">
        <v>61.581000000000003</v>
      </c>
      <c r="L232" s="17">
        <v>1325.548</v>
      </c>
      <c r="M232" s="18"/>
      <c r="N232" s="18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1:41" ht="14.25" customHeight="1">
      <c r="A233" s="1750" t="s">
        <v>198</v>
      </c>
      <c r="B233" s="1751"/>
      <c r="C233" s="1751"/>
      <c r="D233" s="1752"/>
      <c r="E233" s="21">
        <v>311.185</v>
      </c>
      <c r="F233" s="21">
        <v>103.908</v>
      </c>
      <c r="G233" s="22">
        <v>29.488</v>
      </c>
      <c r="H233" s="1452">
        <v>444.58100000000002</v>
      </c>
      <c r="I233" s="24">
        <v>318.74700000000001</v>
      </c>
      <c r="J233" s="25">
        <v>115.184</v>
      </c>
      <c r="K233" s="26">
        <v>32.567999999999998</v>
      </c>
      <c r="L233" s="27">
        <v>466.49900000000002</v>
      </c>
      <c r="M233" s="18"/>
      <c r="N233" s="18"/>
    </row>
    <row r="234" spans="1:41" ht="27" customHeight="1">
      <c r="A234" s="1741" t="s">
        <v>199</v>
      </c>
      <c r="B234" s="1742"/>
      <c r="C234" s="1742"/>
      <c r="D234" s="1743"/>
      <c r="E234" s="28">
        <v>198.78200000000001</v>
      </c>
      <c r="F234" s="28">
        <v>152.548</v>
      </c>
      <c r="G234" s="29">
        <v>12.439</v>
      </c>
      <c r="H234" s="1453">
        <v>363.76900000000001</v>
      </c>
      <c r="I234" s="31">
        <v>184.97900000000001</v>
      </c>
      <c r="J234" s="32">
        <v>155.26900000000001</v>
      </c>
      <c r="K234" s="33">
        <v>12.666</v>
      </c>
      <c r="L234" s="34">
        <v>352.91399999999999</v>
      </c>
      <c r="M234" s="18"/>
      <c r="N234" s="18"/>
    </row>
    <row r="235" spans="1:41" ht="27" customHeight="1">
      <c r="A235" s="1741" t="s">
        <v>200</v>
      </c>
      <c r="B235" s="1742"/>
      <c r="C235" s="1742"/>
      <c r="D235" s="1743"/>
      <c r="E235" s="28">
        <v>215.25200000000001</v>
      </c>
      <c r="F235" s="28">
        <v>208.03899999999999</v>
      </c>
      <c r="G235" s="29">
        <v>10.185</v>
      </c>
      <c r="H235" s="1453">
        <v>433.476</v>
      </c>
      <c r="I235" s="31">
        <v>216.523</v>
      </c>
      <c r="J235" s="32">
        <v>222.69900000000001</v>
      </c>
      <c r="K235" s="33">
        <v>14.731999999999999</v>
      </c>
      <c r="L235" s="34">
        <v>453.95400000000001</v>
      </c>
      <c r="M235" s="18"/>
      <c r="N235" s="18"/>
    </row>
    <row r="236" spans="1:41" ht="16.5" customHeight="1">
      <c r="A236" s="1741" t="s">
        <v>201</v>
      </c>
      <c r="B236" s="1742"/>
      <c r="C236" s="1742"/>
      <c r="D236" s="1743"/>
      <c r="E236" s="28">
        <v>0</v>
      </c>
      <c r="F236" s="28">
        <v>1.0289999999999999</v>
      </c>
      <c r="G236" s="29">
        <v>1.0069999999999999</v>
      </c>
      <c r="H236" s="1453">
        <v>2.036</v>
      </c>
      <c r="I236" s="31">
        <v>0</v>
      </c>
      <c r="J236" s="32">
        <v>1.1819999999999999</v>
      </c>
      <c r="K236" s="33">
        <v>1.331</v>
      </c>
      <c r="L236" s="34">
        <v>2.5129999999999999</v>
      </c>
      <c r="M236" s="18"/>
      <c r="N236" s="18"/>
    </row>
    <row r="237" spans="1:41" ht="27" customHeight="1">
      <c r="A237" s="1741" t="s">
        <v>202</v>
      </c>
      <c r="B237" s="1742"/>
      <c r="C237" s="1742"/>
      <c r="D237" s="1743"/>
      <c r="E237" s="28">
        <v>2.9209999999999998</v>
      </c>
      <c r="F237" s="28">
        <v>9.5419999999999998</v>
      </c>
      <c r="G237" s="29">
        <v>0</v>
      </c>
      <c r="H237" s="1453">
        <v>12.462999999999999</v>
      </c>
      <c r="I237" s="31">
        <v>4.431</v>
      </c>
      <c r="J237" s="32">
        <v>16.844000000000001</v>
      </c>
      <c r="K237" s="33">
        <v>0</v>
      </c>
      <c r="L237" s="34">
        <v>21.274999999999999</v>
      </c>
      <c r="M237" s="18"/>
      <c r="N237" s="18"/>
    </row>
    <row r="238" spans="1:41" ht="27" customHeight="1">
      <c r="A238" s="1741" t="s">
        <v>203</v>
      </c>
      <c r="B238" s="1742"/>
      <c r="C238" s="1742"/>
      <c r="D238" s="1743"/>
      <c r="E238" s="28">
        <v>17.469000000000001</v>
      </c>
      <c r="F238" s="28">
        <v>2.1539999999999999</v>
      </c>
      <c r="G238" s="29">
        <v>6.9000000000000006E-2</v>
      </c>
      <c r="H238" s="1453">
        <v>19.692</v>
      </c>
      <c r="I238" s="31">
        <v>13.808</v>
      </c>
      <c r="J238" s="32">
        <v>4.2320000000000002</v>
      </c>
      <c r="K238" s="33">
        <v>9.9000000000000005E-2</v>
      </c>
      <c r="L238" s="34">
        <v>18.138999999999999</v>
      </c>
      <c r="M238" s="18"/>
      <c r="N238" s="18"/>
    </row>
    <row r="239" spans="1:41" ht="15.75" customHeight="1">
      <c r="A239" s="1741" t="s">
        <v>204</v>
      </c>
      <c r="B239" s="1742"/>
      <c r="C239" s="1742"/>
      <c r="D239" s="1743"/>
      <c r="E239" s="28">
        <v>13.856</v>
      </c>
      <c r="F239" s="28">
        <v>3.78</v>
      </c>
      <c r="G239" s="29">
        <v>0.72399999999999998</v>
      </c>
      <c r="H239" s="1453">
        <v>18.36</v>
      </c>
      <c r="I239" s="31">
        <v>6.6959999999999997</v>
      </c>
      <c r="J239" s="32">
        <v>2.036</v>
      </c>
      <c r="K239" s="33">
        <v>0.15</v>
      </c>
      <c r="L239" s="34">
        <v>8.8819999999999997</v>
      </c>
      <c r="M239" s="18"/>
      <c r="N239" s="18"/>
    </row>
    <row r="240" spans="1:41" ht="17.25" hidden="1" customHeight="1">
      <c r="A240" s="1741" t="s">
        <v>205</v>
      </c>
      <c r="B240" s="1742"/>
      <c r="C240" s="1742"/>
      <c r="D240" s="1743"/>
      <c r="E240" s="28">
        <v>0</v>
      </c>
      <c r="F240" s="28">
        <v>0.42299999999999999</v>
      </c>
      <c r="G240" s="29">
        <v>1.6E-2</v>
      </c>
      <c r="H240" s="1453">
        <v>0.439</v>
      </c>
      <c r="I240" s="31">
        <v>0</v>
      </c>
      <c r="J240" s="32">
        <v>0.17399999999999999</v>
      </c>
      <c r="K240" s="33">
        <v>1.6E-2</v>
      </c>
      <c r="L240" s="34">
        <v>0.19</v>
      </c>
      <c r="M240" s="18"/>
      <c r="N240" s="18"/>
    </row>
    <row r="241" spans="1:41" ht="15" customHeight="1" thickBot="1">
      <c r="A241" s="1741" t="s">
        <v>206</v>
      </c>
      <c r="B241" s="1742"/>
      <c r="C241" s="1742"/>
      <c r="D241" s="1743"/>
      <c r="E241" s="28">
        <v>1.665</v>
      </c>
      <c r="F241" s="28">
        <v>0.436</v>
      </c>
      <c r="G241" s="29">
        <v>0.63800000000000001</v>
      </c>
      <c r="H241" s="1453">
        <v>2.7389999999999999</v>
      </c>
      <c r="I241" s="31">
        <v>1.373</v>
      </c>
      <c r="J241" s="32">
        <v>0.14000000000000001</v>
      </c>
      <c r="K241" s="33">
        <v>2.5000000000000001E-2</v>
      </c>
      <c r="L241" s="34">
        <v>1.538</v>
      </c>
      <c r="M241" s="18"/>
      <c r="N241" s="18"/>
    </row>
    <row r="242" spans="1:41" ht="12.75" hidden="1" customHeight="1">
      <c r="A242" s="1741" t="s">
        <v>207</v>
      </c>
      <c r="B242" s="1742"/>
      <c r="C242" s="1742"/>
      <c r="D242" s="1743"/>
      <c r="E242" s="28">
        <v>0</v>
      </c>
      <c r="F242" s="28">
        <v>0</v>
      </c>
      <c r="G242" s="29">
        <v>0</v>
      </c>
      <c r="H242" s="1453">
        <v>0</v>
      </c>
      <c r="I242" s="31">
        <v>0</v>
      </c>
      <c r="J242" s="32">
        <v>0</v>
      </c>
      <c r="K242" s="33">
        <v>0</v>
      </c>
      <c r="L242" s="34">
        <v>0</v>
      </c>
      <c r="M242" s="18"/>
      <c r="N242" s="18"/>
    </row>
    <row r="243" spans="1:41" ht="27" hidden="1" customHeight="1">
      <c r="A243" s="1759" t="s">
        <v>208</v>
      </c>
      <c r="B243" s="1760"/>
      <c r="C243" s="1760"/>
      <c r="D243" s="1761"/>
      <c r="E243" s="163"/>
      <c r="F243" s="164"/>
      <c r="G243" s="125"/>
      <c r="H243" s="1445"/>
      <c r="I243" s="69">
        <v>0</v>
      </c>
      <c r="J243" s="70">
        <v>-0.35</v>
      </c>
      <c r="K243" s="71">
        <v>-6.0000000000000001E-3</v>
      </c>
      <c r="L243" s="72">
        <v>-0.35599999999999998</v>
      </c>
      <c r="M243" s="18"/>
      <c r="N243" s="18"/>
    </row>
    <row r="244" spans="1:41" s="20" customFormat="1" ht="27" customHeight="1" thickBot="1">
      <c r="A244" s="1665" t="s">
        <v>209</v>
      </c>
      <c r="B244" s="1666"/>
      <c r="C244" s="1666"/>
      <c r="D244" s="1667"/>
      <c r="E244" s="11">
        <v>209.381</v>
      </c>
      <c r="F244" s="11">
        <v>0</v>
      </c>
      <c r="G244" s="12">
        <v>251.60599999999999</v>
      </c>
      <c r="H244" s="1454">
        <v>460.98700000000002</v>
      </c>
      <c r="I244" s="14">
        <v>212.851</v>
      </c>
      <c r="J244" s="15">
        <v>0</v>
      </c>
      <c r="K244" s="16">
        <v>251.60599999999999</v>
      </c>
      <c r="L244" s="17">
        <v>464.45699999999999</v>
      </c>
      <c r="M244" s="18"/>
      <c r="N244" s="18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</row>
    <row r="245" spans="1:41" ht="13.5" customHeight="1">
      <c r="A245" s="1689" t="s">
        <v>210</v>
      </c>
      <c r="B245" s="1690"/>
      <c r="C245" s="1690"/>
      <c r="D245" s="1691"/>
      <c r="E245" s="21">
        <v>209.381</v>
      </c>
      <c r="F245" s="21">
        <v>0</v>
      </c>
      <c r="G245" s="22">
        <v>0</v>
      </c>
      <c r="H245" s="1452">
        <v>209.381</v>
      </c>
      <c r="I245" s="24">
        <v>212.851</v>
      </c>
      <c r="J245" s="25">
        <v>0</v>
      </c>
      <c r="K245" s="26">
        <v>0</v>
      </c>
      <c r="L245" s="27">
        <v>212.851</v>
      </c>
      <c r="M245" s="18"/>
      <c r="N245" s="18"/>
    </row>
    <row r="246" spans="1:41" ht="15.75" customHeight="1" thickBot="1">
      <c r="A246" s="1662" t="s">
        <v>211</v>
      </c>
      <c r="B246" s="1663"/>
      <c r="C246" s="1663"/>
      <c r="D246" s="1664"/>
      <c r="E246" s="28">
        <v>0</v>
      </c>
      <c r="F246" s="28">
        <v>0</v>
      </c>
      <c r="G246" s="29">
        <v>251.60599999999999</v>
      </c>
      <c r="H246" s="1453">
        <v>251.60599999999999</v>
      </c>
      <c r="I246" s="31">
        <v>0</v>
      </c>
      <c r="J246" s="32">
        <v>0</v>
      </c>
      <c r="K246" s="33">
        <v>251.60599999999999</v>
      </c>
      <c r="L246" s="34">
        <v>251.60599999999999</v>
      </c>
      <c r="M246" s="18"/>
      <c r="N246" s="18"/>
    </row>
    <row r="247" spans="1:41" ht="14.25" hidden="1" customHeight="1">
      <c r="A247" s="1762" t="s">
        <v>212</v>
      </c>
      <c r="B247" s="1763"/>
      <c r="C247" s="1763"/>
      <c r="D247" s="1764"/>
      <c r="E247" s="165"/>
      <c r="F247" s="166"/>
      <c r="G247" s="167"/>
      <c r="H247" s="1445"/>
      <c r="I247" s="69">
        <v>0</v>
      </c>
      <c r="J247" s="70">
        <v>0</v>
      </c>
      <c r="K247" s="71">
        <v>0</v>
      </c>
      <c r="L247" s="72">
        <v>0</v>
      </c>
      <c r="M247" s="18"/>
      <c r="N247" s="18"/>
    </row>
    <row r="248" spans="1:41" s="20" customFormat="1" ht="13.5" customHeight="1" thickBot="1">
      <c r="A248" s="1753" t="s">
        <v>213</v>
      </c>
      <c r="B248" s="1754"/>
      <c r="C248" s="1754"/>
      <c r="D248" s="1755"/>
      <c r="E248" s="168">
        <v>1380.124</v>
      </c>
      <c r="F248" s="43">
        <v>617.64</v>
      </c>
      <c r="G248" s="44">
        <v>209.916</v>
      </c>
      <c r="H248" s="247">
        <v>2207.6799999999998</v>
      </c>
      <c r="I248" s="14">
        <v>995.35500000000002</v>
      </c>
      <c r="J248" s="15">
        <v>662.56399999999996</v>
      </c>
      <c r="K248" s="16">
        <v>197.70599999999999</v>
      </c>
      <c r="L248" s="17">
        <v>1855.625</v>
      </c>
      <c r="M248" s="18"/>
      <c r="N248" s="18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</row>
    <row r="249" spans="1:41" ht="12.75" customHeight="1">
      <c r="A249" s="1756" t="s">
        <v>214</v>
      </c>
      <c r="B249" s="1757"/>
      <c r="C249" s="1757"/>
      <c r="D249" s="1758"/>
      <c r="E249" s="169">
        <v>65.236999999999995</v>
      </c>
      <c r="F249" s="47">
        <v>60.640999999999998</v>
      </c>
      <c r="G249" s="48">
        <v>10.243</v>
      </c>
      <c r="H249" s="49">
        <v>136.12100000000001</v>
      </c>
      <c r="I249" s="138">
        <v>61.180999999999997</v>
      </c>
      <c r="J249" s="139">
        <v>51.954000000000001</v>
      </c>
      <c r="K249" s="140">
        <v>6.5609999999999999</v>
      </c>
      <c r="L249" s="27">
        <v>119.696</v>
      </c>
      <c r="M249" s="18"/>
      <c r="N249" s="18"/>
    </row>
    <row r="250" spans="1:41" ht="12.75" customHeight="1">
      <c r="A250" s="1741" t="s">
        <v>215</v>
      </c>
      <c r="B250" s="1742"/>
      <c r="C250" s="1742"/>
      <c r="D250" s="1743"/>
      <c r="E250" s="121">
        <v>8.19</v>
      </c>
      <c r="F250" s="146">
        <v>8.359</v>
      </c>
      <c r="G250" s="123">
        <v>0.50800000000000001</v>
      </c>
      <c r="H250" s="53">
        <v>17.056999999999999</v>
      </c>
      <c r="I250" s="82">
        <v>9.0749999999999993</v>
      </c>
      <c r="J250" s="83">
        <v>13.443</v>
      </c>
      <c r="K250" s="84">
        <v>0.153</v>
      </c>
      <c r="L250" s="34">
        <v>22.670999999999999</v>
      </c>
      <c r="M250" s="18"/>
      <c r="N250" s="18"/>
    </row>
    <row r="251" spans="1:41" ht="12.75" hidden="1" customHeight="1">
      <c r="A251" s="1721" t="s">
        <v>216</v>
      </c>
      <c r="B251" s="1722"/>
      <c r="C251" s="1722"/>
      <c r="D251" s="1723"/>
      <c r="E251" s="120">
        <v>0</v>
      </c>
      <c r="F251" s="51">
        <v>0</v>
      </c>
      <c r="G251" s="52">
        <v>0</v>
      </c>
      <c r="H251" s="53">
        <v>0</v>
      </c>
      <c r="I251" s="82">
        <v>0</v>
      </c>
      <c r="J251" s="83">
        <v>0</v>
      </c>
      <c r="K251" s="84">
        <v>0</v>
      </c>
      <c r="L251" s="34">
        <v>0</v>
      </c>
      <c r="M251" s="18"/>
      <c r="N251" s="18"/>
    </row>
    <row r="252" spans="1:41" ht="12.75" customHeight="1">
      <c r="A252" s="1659" t="s">
        <v>217</v>
      </c>
      <c r="B252" s="1660"/>
      <c r="C252" s="1660"/>
      <c r="D252" s="1661"/>
      <c r="E252" s="120">
        <v>15.505000000000001</v>
      </c>
      <c r="F252" s="51">
        <v>47.164999999999999</v>
      </c>
      <c r="G252" s="52">
        <v>0</v>
      </c>
      <c r="H252" s="53">
        <v>62.67</v>
      </c>
      <c r="I252" s="82">
        <v>0</v>
      </c>
      <c r="J252" s="83">
        <v>46.529000000000003</v>
      </c>
      <c r="K252" s="84">
        <v>0</v>
      </c>
      <c r="L252" s="34">
        <v>46.529000000000003</v>
      </c>
      <c r="M252" s="18"/>
      <c r="N252" s="18"/>
    </row>
    <row r="253" spans="1:41" ht="12.75" customHeight="1">
      <c r="A253" s="1659" t="s">
        <v>218</v>
      </c>
      <c r="B253" s="1660"/>
      <c r="C253" s="1660"/>
      <c r="D253" s="1661"/>
      <c r="E253" s="120">
        <v>78.418000000000006</v>
      </c>
      <c r="F253" s="51">
        <v>59.213999999999999</v>
      </c>
      <c r="G253" s="52">
        <v>13.510999999999999</v>
      </c>
      <c r="H253" s="53">
        <v>151.143</v>
      </c>
      <c r="I253" s="82">
        <v>78.417000000000002</v>
      </c>
      <c r="J253" s="83">
        <v>59.706000000000003</v>
      </c>
      <c r="K253" s="84">
        <v>16.151</v>
      </c>
      <c r="L253" s="34">
        <v>154.274</v>
      </c>
      <c r="M253" s="18"/>
      <c r="N253" s="18"/>
    </row>
    <row r="254" spans="1:41" ht="14.25" customHeight="1">
      <c r="A254" s="1741" t="s">
        <v>219</v>
      </c>
      <c r="B254" s="1742"/>
      <c r="C254" s="1742"/>
      <c r="D254" s="1743"/>
      <c r="E254" s="121">
        <v>737.66600000000005</v>
      </c>
      <c r="F254" s="146">
        <v>238.68700000000001</v>
      </c>
      <c r="G254" s="123">
        <v>164.16800000000001</v>
      </c>
      <c r="H254" s="53">
        <v>1140.521</v>
      </c>
      <c r="I254" s="82">
        <v>627.64300000000003</v>
      </c>
      <c r="J254" s="83">
        <v>235.59200000000001</v>
      </c>
      <c r="K254" s="84">
        <v>148.197</v>
      </c>
      <c r="L254" s="34">
        <v>1011.432</v>
      </c>
      <c r="M254" s="18"/>
      <c r="N254" s="18"/>
    </row>
    <row r="255" spans="1:41" ht="16.5" customHeight="1" thickBot="1">
      <c r="A255" s="1662" t="s">
        <v>220</v>
      </c>
      <c r="B255" s="1663"/>
      <c r="C255" s="1663"/>
      <c r="D255" s="1664"/>
      <c r="E255" s="170">
        <v>475.108</v>
      </c>
      <c r="F255" s="55">
        <v>203.57400000000001</v>
      </c>
      <c r="G255" s="56">
        <v>21.486000000000001</v>
      </c>
      <c r="H255" s="57">
        <v>700.16800000000001</v>
      </c>
      <c r="I255" s="95">
        <v>219.03899999999999</v>
      </c>
      <c r="J255" s="96">
        <v>255.34</v>
      </c>
      <c r="K255" s="97">
        <v>26.643999999999998</v>
      </c>
      <c r="L255" s="41">
        <v>501.02300000000002</v>
      </c>
      <c r="M255" s="18"/>
      <c r="N255" s="18"/>
    </row>
    <row r="256" spans="1:41" s="20" customFormat="1" ht="28.5" customHeight="1" thickBot="1">
      <c r="A256" s="1665" t="s">
        <v>221</v>
      </c>
      <c r="B256" s="1666"/>
      <c r="C256" s="1666"/>
      <c r="D256" s="1667"/>
      <c r="E256" s="171">
        <v>4704.6459999999997</v>
      </c>
      <c r="F256" s="43">
        <v>1547.3030000000001</v>
      </c>
      <c r="G256" s="44">
        <v>571.23800000000006</v>
      </c>
      <c r="H256" s="247">
        <v>6823.1869999999999</v>
      </c>
      <c r="I256" s="14">
        <v>4824.9530000000004</v>
      </c>
      <c r="J256" s="15">
        <v>1554.2860000000001</v>
      </c>
      <c r="K256" s="16">
        <v>557.19200000000001</v>
      </c>
      <c r="L256" s="17">
        <v>6936.4309999999996</v>
      </c>
      <c r="M256" s="156"/>
      <c r="N256" s="18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1:41" ht="12.75" customHeight="1">
      <c r="A257" s="1765" t="s">
        <v>222</v>
      </c>
      <c r="B257" s="1766"/>
      <c r="C257" s="1766"/>
      <c r="D257" s="1767"/>
      <c r="E257" s="172">
        <v>4957.6080000000002</v>
      </c>
      <c r="F257" s="173">
        <v>1853.902</v>
      </c>
      <c r="G257" s="174">
        <v>602.91999999999996</v>
      </c>
      <c r="H257" s="49">
        <v>7414.43</v>
      </c>
      <c r="I257" s="24">
        <v>5064.0690000000004</v>
      </c>
      <c r="J257" s="25">
        <v>1883.5440000000001</v>
      </c>
      <c r="K257" s="26">
        <v>589.93499999999995</v>
      </c>
      <c r="L257" s="27">
        <v>7537.5479999999998</v>
      </c>
      <c r="M257" s="18"/>
      <c r="N257" s="18"/>
    </row>
    <row r="258" spans="1:41" ht="27" customHeight="1" thickBot="1">
      <c r="A258" s="1768" t="s">
        <v>223</v>
      </c>
      <c r="B258" s="1769"/>
      <c r="C258" s="1769"/>
      <c r="D258" s="1770"/>
      <c r="E258" s="175">
        <v>-252.96199999999999</v>
      </c>
      <c r="F258" s="161">
        <v>-306.59899999999999</v>
      </c>
      <c r="G258" s="162">
        <v>-31.681999999999999</v>
      </c>
      <c r="H258" s="57">
        <v>-591.24300000000005</v>
      </c>
      <c r="I258" s="38">
        <v>-239.11600000000001</v>
      </c>
      <c r="J258" s="39">
        <v>-329.25799999999998</v>
      </c>
      <c r="K258" s="40">
        <v>-32.743000000000002</v>
      </c>
      <c r="L258" s="41">
        <v>-601.11699999999996</v>
      </c>
      <c r="M258" s="18"/>
      <c r="N258" s="18"/>
    </row>
    <row r="259" spans="1:41" s="20" customFormat="1" ht="12.75" customHeight="1" thickBot="1">
      <c r="A259" s="1665" t="s">
        <v>224</v>
      </c>
      <c r="B259" s="1666"/>
      <c r="C259" s="1666"/>
      <c r="D259" s="1667"/>
      <c r="E259" s="176">
        <v>292.96100000000001</v>
      </c>
      <c r="F259" s="177">
        <v>356.23099999999999</v>
      </c>
      <c r="G259" s="178">
        <v>312.63200000000001</v>
      </c>
      <c r="H259" s="49">
        <v>961.82399999999996</v>
      </c>
      <c r="I259" s="179">
        <v>277.37799999999999</v>
      </c>
      <c r="J259" s="180">
        <v>340.315</v>
      </c>
      <c r="K259" s="181">
        <v>303.03699999999998</v>
      </c>
      <c r="L259" s="27">
        <v>920.73</v>
      </c>
      <c r="M259" s="156"/>
      <c r="N259" s="18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</row>
    <row r="260" spans="1:41" ht="12.75" hidden="1" customHeight="1">
      <c r="A260" s="1765" t="s">
        <v>225</v>
      </c>
      <c r="B260" s="1766"/>
      <c r="C260" s="1766"/>
      <c r="D260" s="1767"/>
      <c r="E260" s="182">
        <v>0</v>
      </c>
      <c r="F260" s="183">
        <v>0</v>
      </c>
      <c r="G260" s="184">
        <v>0</v>
      </c>
      <c r="H260" s="1443">
        <v>0</v>
      </c>
      <c r="I260" s="69">
        <v>0</v>
      </c>
      <c r="J260" s="70">
        <v>0</v>
      </c>
      <c r="K260" s="71">
        <v>0</v>
      </c>
      <c r="L260" s="72">
        <v>0</v>
      </c>
      <c r="M260" s="18"/>
      <c r="N260" s="18"/>
    </row>
    <row r="261" spans="1:41" ht="12.75" customHeight="1">
      <c r="A261" s="1659" t="s">
        <v>226</v>
      </c>
      <c r="B261" s="1660"/>
      <c r="C261" s="1660"/>
      <c r="D261" s="1661"/>
      <c r="E261" s="185">
        <v>138.82599999999999</v>
      </c>
      <c r="F261" s="114">
        <v>128.495</v>
      </c>
      <c r="G261" s="115">
        <v>67.132999999999996</v>
      </c>
      <c r="H261" s="263">
        <v>334.45400000000001</v>
      </c>
      <c r="I261" s="116">
        <v>140.22800000000001</v>
      </c>
      <c r="J261" s="117">
        <v>126.139</v>
      </c>
      <c r="K261" s="118">
        <v>67.411000000000001</v>
      </c>
      <c r="L261" s="119">
        <v>333.77800000000002</v>
      </c>
      <c r="M261" s="18"/>
      <c r="N261" s="18"/>
    </row>
    <row r="262" spans="1:41" ht="12.75" customHeight="1">
      <c r="A262" s="1659" t="s">
        <v>227</v>
      </c>
      <c r="B262" s="1660"/>
      <c r="C262" s="1660"/>
      <c r="D262" s="1661"/>
      <c r="E262" s="120">
        <v>899.197</v>
      </c>
      <c r="F262" s="51">
        <v>498.91399999999999</v>
      </c>
      <c r="G262" s="52">
        <v>386.49200000000002</v>
      </c>
      <c r="H262" s="53">
        <v>1784.6030000000001</v>
      </c>
      <c r="I262" s="31">
        <v>908.81399999999996</v>
      </c>
      <c r="J262" s="32">
        <v>500.76299999999998</v>
      </c>
      <c r="K262" s="33">
        <v>393.12</v>
      </c>
      <c r="L262" s="34">
        <v>1802.6969999999999</v>
      </c>
      <c r="M262" s="18"/>
      <c r="N262" s="18"/>
    </row>
    <row r="263" spans="1:41" ht="12.75" hidden="1" customHeight="1">
      <c r="A263" s="1683" t="s">
        <v>228</v>
      </c>
      <c r="B263" s="1684"/>
      <c r="C263" s="1684"/>
      <c r="D263" s="1685"/>
      <c r="E263" s="120">
        <v>0</v>
      </c>
      <c r="F263" s="51">
        <v>0</v>
      </c>
      <c r="G263" s="52">
        <v>0</v>
      </c>
      <c r="H263" s="53">
        <v>0</v>
      </c>
      <c r="I263" s="31">
        <v>0</v>
      </c>
      <c r="J263" s="32">
        <v>0</v>
      </c>
      <c r="K263" s="32">
        <v>0</v>
      </c>
      <c r="L263" s="34">
        <v>0</v>
      </c>
      <c r="M263" s="18"/>
      <c r="N263" s="18"/>
    </row>
    <row r="264" spans="1:41" ht="12.75" customHeight="1">
      <c r="A264" s="1659" t="s">
        <v>229</v>
      </c>
      <c r="B264" s="1660"/>
      <c r="C264" s="1660"/>
      <c r="D264" s="1661"/>
      <c r="E264" s="120">
        <v>6.7229999999999999</v>
      </c>
      <c r="F264" s="51">
        <v>0</v>
      </c>
      <c r="G264" s="52">
        <v>130.17099999999999</v>
      </c>
      <c r="H264" s="53">
        <v>136.89400000000001</v>
      </c>
      <c r="I264" s="31">
        <v>6.7009999999999996</v>
      </c>
      <c r="J264" s="32">
        <v>0</v>
      </c>
      <c r="K264" s="33">
        <v>130.17099999999999</v>
      </c>
      <c r="L264" s="34">
        <v>136.87200000000001</v>
      </c>
      <c r="M264" s="18"/>
      <c r="N264" s="18"/>
    </row>
    <row r="265" spans="1:41" ht="12.75" customHeight="1">
      <c r="A265" s="1659" t="s">
        <v>922</v>
      </c>
      <c r="B265" s="1660"/>
      <c r="C265" s="1660"/>
      <c r="D265" s="1661"/>
      <c r="E265" s="120">
        <v>21.523</v>
      </c>
      <c r="F265" s="51">
        <v>107.499</v>
      </c>
      <c r="G265" s="52">
        <v>13.944000000000001</v>
      </c>
      <c r="H265" s="53">
        <v>142.96600000000001</v>
      </c>
      <c r="I265" s="31">
        <v>22.562999999999999</v>
      </c>
      <c r="J265" s="32">
        <v>109.139</v>
      </c>
      <c r="K265" s="33">
        <v>11.141</v>
      </c>
      <c r="L265" s="34">
        <v>142.84299999999999</v>
      </c>
      <c r="M265" s="18"/>
      <c r="N265" s="18"/>
    </row>
    <row r="266" spans="1:41" ht="12.75" customHeight="1" thickBot="1">
      <c r="A266" s="1659" t="s">
        <v>230</v>
      </c>
      <c r="B266" s="1660"/>
      <c r="C266" s="1660"/>
      <c r="D266" s="1661"/>
      <c r="E266" s="186">
        <v>-773.30799999999999</v>
      </c>
      <c r="F266" s="55">
        <v>-378.67700000000002</v>
      </c>
      <c r="G266" s="56">
        <v>-285.108</v>
      </c>
      <c r="H266" s="57">
        <v>-1437.0930000000001</v>
      </c>
      <c r="I266" s="38">
        <v>-800.928</v>
      </c>
      <c r="J266" s="39">
        <v>-395.726</v>
      </c>
      <c r="K266" s="40">
        <v>-298.80599999999998</v>
      </c>
      <c r="L266" s="41">
        <v>-1495.46</v>
      </c>
      <c r="M266" s="18"/>
      <c r="N266" s="18"/>
    </row>
    <row r="267" spans="1:41" ht="17.25" hidden="1" customHeight="1">
      <c r="A267" s="1697" t="s">
        <v>231</v>
      </c>
      <c r="B267" s="1698"/>
      <c r="C267" s="1698"/>
      <c r="D267" s="1699"/>
      <c r="E267" s="187"/>
      <c r="F267" s="188"/>
      <c r="G267" s="189"/>
      <c r="H267" s="1444"/>
      <c r="I267" s="24">
        <v>0</v>
      </c>
      <c r="J267" s="25">
        <v>0</v>
      </c>
      <c r="K267" s="25">
        <v>0</v>
      </c>
      <c r="L267" s="27">
        <v>0</v>
      </c>
      <c r="M267" s="18"/>
      <c r="N267" s="18"/>
    </row>
    <row r="268" spans="1:41" s="192" customFormat="1" ht="16.5" customHeight="1" thickBot="1">
      <c r="A268" s="1665" t="s">
        <v>232</v>
      </c>
      <c r="B268" s="1666"/>
      <c r="C268" s="1666"/>
      <c r="D268" s="1667"/>
      <c r="E268" s="190">
        <v>3598.1219999999998</v>
      </c>
      <c r="F268" s="191">
        <v>2757.1149999999998</v>
      </c>
      <c r="G268" s="134">
        <v>875.35299999999995</v>
      </c>
      <c r="H268" s="57">
        <v>7230.59</v>
      </c>
      <c r="I268" s="135">
        <v>3524.78</v>
      </c>
      <c r="J268" s="136">
        <v>2741.6210000000001</v>
      </c>
      <c r="K268" s="137">
        <v>850.44100000000003</v>
      </c>
      <c r="L268" s="41">
        <v>7116.8419999999996</v>
      </c>
      <c r="M268" s="18"/>
      <c r="N268" s="18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</row>
    <row r="269" spans="1:41" s="199" customFormat="1" ht="12.75" customHeight="1">
      <c r="A269" s="1783" t="s">
        <v>233</v>
      </c>
      <c r="B269" s="1784"/>
      <c r="C269" s="1784"/>
      <c r="D269" s="1785"/>
      <c r="E269" s="193">
        <v>5.1150000000000002</v>
      </c>
      <c r="F269" s="194">
        <v>0.193</v>
      </c>
      <c r="G269" s="195">
        <v>0.91100000000000003</v>
      </c>
      <c r="H269" s="49">
        <v>6.2190000000000003</v>
      </c>
      <c r="I269" s="196">
        <v>5.1150000000000002</v>
      </c>
      <c r="J269" s="197">
        <v>0.193</v>
      </c>
      <c r="K269" s="198">
        <v>0.91100000000000003</v>
      </c>
      <c r="L269" s="27">
        <v>6.2190000000000003</v>
      </c>
      <c r="M269" s="18"/>
      <c r="N269" s="18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s="199" customFormat="1" ht="13.5" customHeight="1">
      <c r="A270" s="1771" t="s">
        <v>234</v>
      </c>
      <c r="B270" s="1772"/>
      <c r="C270" s="1772"/>
      <c r="D270" s="1773"/>
      <c r="E270" s="200">
        <v>3803.8440000000001</v>
      </c>
      <c r="F270" s="201">
        <v>2226.087</v>
      </c>
      <c r="G270" s="202">
        <v>761.96100000000001</v>
      </c>
      <c r="H270" s="53">
        <v>6791.8919999999998</v>
      </c>
      <c r="I270" s="203">
        <v>3877.808</v>
      </c>
      <c r="J270" s="204">
        <v>2229.5639999999999</v>
      </c>
      <c r="K270" s="205">
        <v>762.18700000000001</v>
      </c>
      <c r="L270" s="34">
        <v>6869.5590000000002</v>
      </c>
      <c r="M270" s="18"/>
      <c r="N270" s="18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s="199" customFormat="1" ht="12.75" customHeight="1">
      <c r="A271" s="1771" t="s">
        <v>235</v>
      </c>
      <c r="B271" s="1772"/>
      <c r="C271" s="1772"/>
      <c r="D271" s="1773"/>
      <c r="E271" s="200">
        <v>3311.549</v>
      </c>
      <c r="F271" s="201">
        <v>1761.5060000000001</v>
      </c>
      <c r="G271" s="202">
        <v>706.59400000000005</v>
      </c>
      <c r="H271" s="53">
        <v>5779.6490000000003</v>
      </c>
      <c r="I271" s="203">
        <v>3341.2159999999999</v>
      </c>
      <c r="J271" s="204">
        <v>1790.143</v>
      </c>
      <c r="K271" s="205">
        <v>708.33399999999995</v>
      </c>
      <c r="L271" s="34">
        <v>5839.6930000000002</v>
      </c>
      <c r="M271" s="18"/>
      <c r="N271" s="18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s="199" customFormat="1" ht="12.75" customHeight="1">
      <c r="A272" s="1771" t="s">
        <v>236</v>
      </c>
      <c r="B272" s="1772"/>
      <c r="C272" s="1772"/>
      <c r="D272" s="1773"/>
      <c r="E272" s="200">
        <v>336.06299999999999</v>
      </c>
      <c r="F272" s="201">
        <v>150.38499999999999</v>
      </c>
      <c r="G272" s="202">
        <v>70.795000000000002</v>
      </c>
      <c r="H272" s="53">
        <v>557.24300000000005</v>
      </c>
      <c r="I272" s="203">
        <v>340.04399999999998</v>
      </c>
      <c r="J272" s="204">
        <v>152.071</v>
      </c>
      <c r="K272" s="205">
        <v>70.960999999999999</v>
      </c>
      <c r="L272" s="34">
        <v>563.07600000000002</v>
      </c>
      <c r="M272" s="18"/>
      <c r="N272" s="18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s="199" customFormat="1" ht="13.5" customHeight="1">
      <c r="A273" s="1771" t="s">
        <v>237</v>
      </c>
      <c r="B273" s="1772"/>
      <c r="C273" s="1772"/>
      <c r="D273" s="1773"/>
      <c r="E273" s="206">
        <v>130.73599999999999</v>
      </c>
      <c r="F273" s="201">
        <v>338.053</v>
      </c>
      <c r="G273" s="202">
        <v>13.891</v>
      </c>
      <c r="H273" s="53">
        <v>482.68</v>
      </c>
      <c r="I273" s="203">
        <v>57.87</v>
      </c>
      <c r="J273" s="204">
        <v>342.048</v>
      </c>
      <c r="K273" s="205">
        <v>13.945</v>
      </c>
      <c r="L273" s="34">
        <v>413.863</v>
      </c>
      <c r="M273" s="18"/>
      <c r="N273" s="18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s="199" customFormat="1" ht="12.75" customHeight="1">
      <c r="A274" s="1741" t="s">
        <v>238</v>
      </c>
      <c r="B274" s="1742"/>
      <c r="C274" s="1742"/>
      <c r="D274" s="1743"/>
      <c r="E274" s="206">
        <v>-3979.2240000000002</v>
      </c>
      <c r="F274" s="201">
        <v>-1719.1089999999999</v>
      </c>
      <c r="G274" s="202">
        <v>-678.79899999999998</v>
      </c>
      <c r="H274" s="53">
        <v>-6377.1319999999996</v>
      </c>
      <c r="I274" s="203">
        <v>-4087.3119999999999</v>
      </c>
      <c r="J274" s="204">
        <v>-1772.3979999999999</v>
      </c>
      <c r="K274" s="205">
        <v>-705.89700000000005</v>
      </c>
      <c r="L274" s="34">
        <v>-6565.607</v>
      </c>
      <c r="M274" s="18"/>
      <c r="N274" s="18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s="199" customFormat="1" ht="15" customHeight="1" thickBot="1">
      <c r="A275" s="1774" t="s">
        <v>239</v>
      </c>
      <c r="B275" s="1775"/>
      <c r="C275" s="1775"/>
      <c r="D275" s="1776"/>
      <c r="E275" s="160">
        <v>-9.9610000000000003</v>
      </c>
      <c r="F275" s="161">
        <v>0</v>
      </c>
      <c r="G275" s="162">
        <v>0</v>
      </c>
      <c r="H275" s="57">
        <v>-9.9610000000000003</v>
      </c>
      <c r="I275" s="207">
        <v>-9.9610000000000003</v>
      </c>
      <c r="J275" s="208">
        <v>0</v>
      </c>
      <c r="K275" s="208">
        <v>0</v>
      </c>
      <c r="L275" s="41">
        <v>-9.9610000000000003</v>
      </c>
      <c r="M275" s="18"/>
      <c r="N275" s="18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s="192" customFormat="1" ht="12.75" customHeight="1" thickBot="1">
      <c r="A276" s="1777" t="s">
        <v>240</v>
      </c>
      <c r="B276" s="1778"/>
      <c r="C276" s="1778"/>
      <c r="D276" s="1779"/>
      <c r="E276" s="42">
        <v>18.719000000000001</v>
      </c>
      <c r="F276" s="43">
        <v>0</v>
      </c>
      <c r="G276" s="44">
        <v>57.607999999999997</v>
      </c>
      <c r="H276" s="247">
        <v>76.326999999999998</v>
      </c>
      <c r="I276" s="14">
        <v>18.719000000000001</v>
      </c>
      <c r="J276" s="15">
        <v>0</v>
      </c>
      <c r="K276" s="16">
        <v>57.607999999999997</v>
      </c>
      <c r="L276" s="17">
        <v>76.326999999999998</v>
      </c>
      <c r="M276" s="18"/>
      <c r="N276" s="18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</row>
    <row r="277" spans="1:41" s="199" customFormat="1" ht="15" customHeight="1" thickBot="1">
      <c r="A277" s="1780" t="s">
        <v>241</v>
      </c>
      <c r="B277" s="1781"/>
      <c r="C277" s="1781"/>
      <c r="D277" s="1782"/>
      <c r="E277" s="209">
        <v>18.719000000000001</v>
      </c>
      <c r="F277" s="194">
        <v>0</v>
      </c>
      <c r="G277" s="195">
        <v>57.607999999999997</v>
      </c>
      <c r="H277" s="49">
        <v>76.326999999999998</v>
      </c>
      <c r="I277" s="196">
        <v>18.719000000000001</v>
      </c>
      <c r="J277" s="197">
        <v>0</v>
      </c>
      <c r="K277" s="198">
        <v>57.607999999999997</v>
      </c>
      <c r="L277" s="27">
        <v>76.326999999999998</v>
      </c>
      <c r="M277" s="18"/>
      <c r="N277" s="18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s="199" customFormat="1" ht="27" hidden="1" customHeight="1">
      <c r="A278" s="1697" t="s">
        <v>242</v>
      </c>
      <c r="B278" s="1698"/>
      <c r="C278" s="1698"/>
      <c r="D278" s="1699"/>
      <c r="E278" s="124"/>
      <c r="F278" s="164"/>
      <c r="G278" s="125"/>
      <c r="H278" s="1445"/>
      <c r="I278" s="210">
        <v>0</v>
      </c>
      <c r="J278" s="211">
        <v>0</v>
      </c>
      <c r="K278" s="212">
        <v>0</v>
      </c>
      <c r="L278" s="72">
        <v>0</v>
      </c>
      <c r="M278" s="18"/>
      <c r="N278" s="18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s="192" customFormat="1" ht="12.75" customHeight="1" thickBot="1">
      <c r="A279" s="1793" t="s">
        <v>243</v>
      </c>
      <c r="B279" s="1794"/>
      <c r="C279" s="1794"/>
      <c r="D279" s="1795"/>
      <c r="E279" s="42">
        <v>-19.428999999999998</v>
      </c>
      <c r="F279" s="43">
        <v>-2.7930000000000001</v>
      </c>
      <c r="G279" s="44">
        <v>-1E-3</v>
      </c>
      <c r="H279" s="247">
        <v>-22.222999999999999</v>
      </c>
      <c r="I279" s="14">
        <v>-46.701999999999998</v>
      </c>
      <c r="J279" s="15">
        <v>-2.9089999999999998</v>
      </c>
      <c r="K279" s="213">
        <v>1E-3</v>
      </c>
      <c r="L279" s="17">
        <v>-49.61</v>
      </c>
      <c r="M279" s="18"/>
      <c r="N279" s="18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</row>
    <row r="280" spans="1:41" s="199" customFormat="1" ht="15.75" customHeight="1">
      <c r="A280" s="1783" t="s">
        <v>923</v>
      </c>
      <c r="B280" s="1784"/>
      <c r="C280" s="1784"/>
      <c r="D280" s="1785"/>
      <c r="E280" s="209">
        <v>3858.0410000000002</v>
      </c>
      <c r="F280" s="194">
        <v>4313.5619999999999</v>
      </c>
      <c r="G280" s="195">
        <v>113.04300000000001</v>
      </c>
      <c r="H280" s="49">
        <v>8284.6460000000006</v>
      </c>
      <c r="I280" s="196">
        <v>3529.643</v>
      </c>
      <c r="J280" s="197">
        <v>3702.4380000000001</v>
      </c>
      <c r="K280" s="198">
        <v>139.66499999999999</v>
      </c>
      <c r="L280" s="27">
        <v>7371.7460000000001</v>
      </c>
      <c r="M280" s="18"/>
      <c r="N280" s="18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s="199" customFormat="1" ht="14.25" customHeight="1">
      <c r="A281" s="1771" t="s">
        <v>924</v>
      </c>
      <c r="B281" s="1772"/>
      <c r="C281" s="1772"/>
      <c r="D281" s="1773"/>
      <c r="E281" s="206">
        <v>928.83100000000002</v>
      </c>
      <c r="F281" s="201">
        <v>443.649</v>
      </c>
      <c r="G281" s="202">
        <v>0</v>
      </c>
      <c r="H281" s="53">
        <v>1372.48</v>
      </c>
      <c r="I281" s="203">
        <v>483.18</v>
      </c>
      <c r="J281" s="204">
        <v>443.59399999999999</v>
      </c>
      <c r="K281" s="205">
        <v>0</v>
      </c>
      <c r="L281" s="34">
        <v>926.774</v>
      </c>
      <c r="M281" s="18"/>
      <c r="N281" s="18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s="199" customFormat="1" ht="16.5" customHeight="1">
      <c r="A282" s="1771" t="s">
        <v>925</v>
      </c>
      <c r="B282" s="1772"/>
      <c r="C282" s="1772"/>
      <c r="D282" s="1773"/>
      <c r="E282" s="206">
        <v>-3874.95</v>
      </c>
      <c r="F282" s="201">
        <v>-4024.9180000000001</v>
      </c>
      <c r="G282" s="202">
        <v>-113.04300000000001</v>
      </c>
      <c r="H282" s="53">
        <v>-8012.9110000000001</v>
      </c>
      <c r="I282" s="203">
        <v>-3573.9839999999999</v>
      </c>
      <c r="J282" s="204">
        <v>-3411.0540000000001</v>
      </c>
      <c r="K282" s="205">
        <v>-139.66399999999999</v>
      </c>
      <c r="L282" s="34">
        <v>-7124.7020000000002</v>
      </c>
      <c r="M282" s="18"/>
      <c r="N282" s="18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s="199" customFormat="1" ht="13.5" customHeight="1">
      <c r="A283" s="1771" t="s">
        <v>926</v>
      </c>
      <c r="B283" s="1772"/>
      <c r="C283" s="1772"/>
      <c r="D283" s="1773"/>
      <c r="E283" s="206">
        <v>-928.83299999999997</v>
      </c>
      <c r="F283" s="201">
        <v>-507.66500000000002</v>
      </c>
      <c r="G283" s="202">
        <v>0</v>
      </c>
      <c r="H283" s="53">
        <v>-1436.498</v>
      </c>
      <c r="I283" s="203">
        <v>-483.18200000000002</v>
      </c>
      <c r="J283" s="204">
        <v>-507.80799999999999</v>
      </c>
      <c r="K283" s="205">
        <v>0</v>
      </c>
      <c r="L283" s="34">
        <v>-990.99</v>
      </c>
      <c r="M283" s="18"/>
      <c r="N283" s="18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s="199" customFormat="1" ht="15.75" customHeight="1">
      <c r="A284" s="1786" t="s">
        <v>244</v>
      </c>
      <c r="B284" s="1787"/>
      <c r="C284" s="1787"/>
      <c r="D284" s="1788"/>
      <c r="E284" s="206">
        <v>17.504000000000001</v>
      </c>
      <c r="F284" s="201">
        <v>128.446</v>
      </c>
      <c r="G284" s="202">
        <v>1.5369999999999999</v>
      </c>
      <c r="H284" s="53">
        <v>147.48699999999999</v>
      </c>
      <c r="I284" s="203">
        <v>16.773</v>
      </c>
      <c r="J284" s="204">
        <v>131.441</v>
      </c>
      <c r="K284" s="205">
        <v>1.919</v>
      </c>
      <c r="L284" s="34">
        <v>150.13300000000001</v>
      </c>
      <c r="M284" s="18"/>
      <c r="N284" s="18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s="199" customFormat="1" ht="16.5" customHeight="1" thickBot="1">
      <c r="A285" s="1789" t="s">
        <v>927</v>
      </c>
      <c r="B285" s="1790"/>
      <c r="C285" s="1790"/>
      <c r="D285" s="1791"/>
      <c r="E285" s="214">
        <v>-20.021999999999998</v>
      </c>
      <c r="F285" s="215">
        <v>-355.86700000000002</v>
      </c>
      <c r="G285" s="202">
        <v>-1.538</v>
      </c>
      <c r="H285" s="266">
        <v>-377.42700000000002</v>
      </c>
      <c r="I285" s="203">
        <v>-19.132000000000001</v>
      </c>
      <c r="J285" s="204">
        <v>-361.52</v>
      </c>
      <c r="K285" s="205">
        <v>-1.919</v>
      </c>
      <c r="L285" s="72">
        <v>-382.57100000000003</v>
      </c>
      <c r="M285" s="18"/>
      <c r="N285" s="18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s="199" customFormat="1" ht="27" hidden="1" customHeight="1" thickBot="1">
      <c r="A286" s="1747" t="s">
        <v>245</v>
      </c>
      <c r="B286" s="1748"/>
      <c r="C286" s="1748"/>
      <c r="D286" s="1792"/>
      <c r="E286" s="216"/>
      <c r="F286" s="217"/>
      <c r="G286" s="217"/>
      <c r="H286" s="218"/>
      <c r="I286" s="219">
        <v>0</v>
      </c>
      <c r="J286" s="220">
        <v>0</v>
      </c>
      <c r="K286" s="221">
        <v>0</v>
      </c>
      <c r="L286" s="72">
        <v>0</v>
      </c>
      <c r="M286" s="18"/>
      <c r="N286" s="18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s="20" customFormat="1" ht="13.5" customHeight="1" thickBot="1">
      <c r="A287" s="1665" t="s">
        <v>245</v>
      </c>
      <c r="B287" s="1666"/>
      <c r="C287" s="1666"/>
      <c r="D287" s="1667"/>
      <c r="E287" s="14">
        <v>212034.212</v>
      </c>
      <c r="F287" s="15">
        <v>98803.751000000004</v>
      </c>
      <c r="G287" s="16">
        <v>20338.273000000001</v>
      </c>
      <c r="H287" s="1449">
        <v>331176.23599999998</v>
      </c>
      <c r="I287" s="14">
        <v>212736.655</v>
      </c>
      <c r="J287" s="98">
        <v>101831.351</v>
      </c>
      <c r="K287" s="98">
        <v>21265.491000000002</v>
      </c>
      <c r="L287" s="17">
        <f>I287+J287+K287</f>
        <v>335833.49699999997</v>
      </c>
      <c r="M287" s="18"/>
      <c r="N287" s="18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</row>
    <row r="288" spans="1:41">
      <c r="E288" s="222"/>
      <c r="N288" s="18"/>
    </row>
    <row r="289" spans="1:14">
      <c r="D289" s="223"/>
      <c r="E289" s="1"/>
      <c r="F289" s="223"/>
      <c r="G289" s="223"/>
      <c r="H289" s="223"/>
      <c r="I289" s="224"/>
      <c r="J289" s="224"/>
      <c r="K289" s="224"/>
      <c r="L289" s="224"/>
      <c r="N289" s="18"/>
    </row>
    <row r="290" spans="1:14">
      <c r="E290" s="225"/>
    </row>
    <row r="291" spans="1:14">
      <c r="E291" s="225"/>
      <c r="I291" s="224"/>
      <c r="J291" s="224"/>
      <c r="K291" s="224"/>
      <c r="L291" s="224"/>
    </row>
    <row r="292" spans="1:14">
      <c r="E292" s="225"/>
      <c r="F292" s="225"/>
    </row>
    <row r="293" spans="1:14" s="1" customFormat="1">
      <c r="A293" s="2"/>
      <c r="B293" s="2"/>
      <c r="C293" s="2"/>
      <c r="D293" s="2"/>
      <c r="E293" s="225"/>
      <c r="F293" s="2"/>
      <c r="G293" s="2"/>
      <c r="H293" s="2"/>
      <c r="I293" s="226"/>
      <c r="J293" s="226"/>
      <c r="K293" s="226"/>
      <c r="L293" s="226"/>
      <c r="M293" s="226"/>
      <c r="N293" s="226"/>
    </row>
    <row r="294" spans="1:14">
      <c r="E294" s="225"/>
    </row>
    <row r="295" spans="1:14" s="1" customFormat="1">
      <c r="A295" s="2"/>
      <c r="B295" s="2"/>
      <c r="C295" s="2"/>
      <c r="D295" s="2"/>
      <c r="E295" s="225"/>
      <c r="F295" s="2"/>
      <c r="G295" s="225"/>
      <c r="H295" s="2"/>
      <c r="I295" s="226"/>
      <c r="J295" s="226"/>
      <c r="K295" s="226"/>
      <c r="L295" s="226"/>
    </row>
    <row r="296" spans="1:14">
      <c r="E296" s="225"/>
    </row>
    <row r="297" spans="1:14">
      <c r="E297" s="225"/>
    </row>
    <row r="298" spans="1:14">
      <c r="E298" s="225"/>
    </row>
    <row r="299" spans="1:14">
      <c r="E299" s="225"/>
    </row>
    <row r="300" spans="1:14">
      <c r="E300" s="225"/>
    </row>
    <row r="301" spans="1:14">
      <c r="E301" s="225"/>
    </row>
    <row r="302" spans="1:14">
      <c r="E302" s="225"/>
    </row>
    <row r="303" spans="1:14">
      <c r="E303" s="225"/>
    </row>
    <row r="306" spans="15:15">
      <c r="O306" s="1">
        <v>1000</v>
      </c>
    </row>
  </sheetData>
  <mergeCells count="286">
    <mergeCell ref="A284:D284"/>
    <mergeCell ref="A285:D285"/>
    <mergeCell ref="A286:D286"/>
    <mergeCell ref="A287:D287"/>
    <mergeCell ref="A278:D278"/>
    <mergeCell ref="A279:D279"/>
    <mergeCell ref="A280:D280"/>
    <mergeCell ref="A281:D281"/>
    <mergeCell ref="A282:D282"/>
    <mergeCell ref="A283:D283"/>
    <mergeCell ref="A272:D272"/>
    <mergeCell ref="A273:D273"/>
    <mergeCell ref="A274:D274"/>
    <mergeCell ref="A275:D275"/>
    <mergeCell ref="A276:D276"/>
    <mergeCell ref="A277:D277"/>
    <mergeCell ref="A266:D266"/>
    <mergeCell ref="A267:D267"/>
    <mergeCell ref="A268:D268"/>
    <mergeCell ref="A269:D269"/>
    <mergeCell ref="A270:D270"/>
    <mergeCell ref="A271:D271"/>
    <mergeCell ref="A260:D260"/>
    <mergeCell ref="A261:D261"/>
    <mergeCell ref="A262:D262"/>
    <mergeCell ref="A263:D263"/>
    <mergeCell ref="A264:D264"/>
    <mergeCell ref="A265:D265"/>
    <mergeCell ref="A254:D254"/>
    <mergeCell ref="A255:D255"/>
    <mergeCell ref="A256:D256"/>
    <mergeCell ref="A257:D257"/>
    <mergeCell ref="A258:D258"/>
    <mergeCell ref="A259:D259"/>
    <mergeCell ref="A248:D248"/>
    <mergeCell ref="A249:D249"/>
    <mergeCell ref="A250:D250"/>
    <mergeCell ref="A251:D251"/>
    <mergeCell ref="A252:D252"/>
    <mergeCell ref="A253:D253"/>
    <mergeCell ref="A242:D242"/>
    <mergeCell ref="A243:D243"/>
    <mergeCell ref="A244:D244"/>
    <mergeCell ref="A245:D245"/>
    <mergeCell ref="A246:D246"/>
    <mergeCell ref="A247:D247"/>
    <mergeCell ref="A236:D236"/>
    <mergeCell ref="A237:D237"/>
    <mergeCell ref="A238:D238"/>
    <mergeCell ref="A239:D239"/>
    <mergeCell ref="A240:D240"/>
    <mergeCell ref="A241:D241"/>
    <mergeCell ref="A230:D230"/>
    <mergeCell ref="A231:D231"/>
    <mergeCell ref="A232:D232"/>
    <mergeCell ref="A233:D233"/>
    <mergeCell ref="A234:D234"/>
    <mergeCell ref="A235:D235"/>
    <mergeCell ref="B224:D224"/>
    <mergeCell ref="B225:D225"/>
    <mergeCell ref="A226:D226"/>
    <mergeCell ref="A227:D227"/>
    <mergeCell ref="B228:D228"/>
    <mergeCell ref="B229:D229"/>
    <mergeCell ref="B218:D218"/>
    <mergeCell ref="A219:D219"/>
    <mergeCell ref="B220:D220"/>
    <mergeCell ref="B221:D221"/>
    <mergeCell ref="B222:D222"/>
    <mergeCell ref="A223:D223"/>
    <mergeCell ref="B212:D212"/>
    <mergeCell ref="B213:D213"/>
    <mergeCell ref="B214:D214"/>
    <mergeCell ref="A215:D215"/>
    <mergeCell ref="B216:D216"/>
    <mergeCell ref="B217:D217"/>
    <mergeCell ref="B206:D206"/>
    <mergeCell ref="A207:D207"/>
    <mergeCell ref="B208:D208"/>
    <mergeCell ref="B209:D209"/>
    <mergeCell ref="B210:D210"/>
    <mergeCell ref="A211:D211"/>
    <mergeCell ref="B200:D200"/>
    <mergeCell ref="A201:D201"/>
    <mergeCell ref="B202:D202"/>
    <mergeCell ref="B203:D203"/>
    <mergeCell ref="A204:D204"/>
    <mergeCell ref="B205:D205"/>
    <mergeCell ref="B194:D194"/>
    <mergeCell ref="A195:D195"/>
    <mergeCell ref="B196:D196"/>
    <mergeCell ref="B197:D197"/>
    <mergeCell ref="A198:D198"/>
    <mergeCell ref="B199:D199"/>
    <mergeCell ref="B188:D188"/>
    <mergeCell ref="B189:D189"/>
    <mergeCell ref="B190:D190"/>
    <mergeCell ref="A191:D191"/>
    <mergeCell ref="B192:D192"/>
    <mergeCell ref="B193:D193"/>
    <mergeCell ref="B182:D182"/>
    <mergeCell ref="B183:D183"/>
    <mergeCell ref="A184:D184"/>
    <mergeCell ref="B185:D185"/>
    <mergeCell ref="B186:D186"/>
    <mergeCell ref="A187:D187"/>
    <mergeCell ref="A176:D176"/>
    <mergeCell ref="B177:D177"/>
    <mergeCell ref="B178:D178"/>
    <mergeCell ref="B179:D179"/>
    <mergeCell ref="A180:D180"/>
    <mergeCell ref="B181:D181"/>
    <mergeCell ref="B170:D170"/>
    <mergeCell ref="B171:D171"/>
    <mergeCell ref="A172:D172"/>
    <mergeCell ref="B173:D173"/>
    <mergeCell ref="B174:D174"/>
    <mergeCell ref="B175:D175"/>
    <mergeCell ref="A164:D164"/>
    <mergeCell ref="B165:D165"/>
    <mergeCell ref="B166:D166"/>
    <mergeCell ref="A167:D167"/>
    <mergeCell ref="A168:D168"/>
    <mergeCell ref="B169:D169"/>
    <mergeCell ref="B158:D158"/>
    <mergeCell ref="B159:D159"/>
    <mergeCell ref="A160:D160"/>
    <mergeCell ref="B161:D161"/>
    <mergeCell ref="B162:D162"/>
    <mergeCell ref="A163:D163"/>
    <mergeCell ref="A152:D152"/>
    <mergeCell ref="B153:D153"/>
    <mergeCell ref="B154:D154"/>
    <mergeCell ref="A155:D155"/>
    <mergeCell ref="A156:D156"/>
    <mergeCell ref="A157:D157"/>
    <mergeCell ref="A146:D146"/>
    <mergeCell ref="B147:D147"/>
    <mergeCell ref="B148:D148"/>
    <mergeCell ref="A149:D149"/>
    <mergeCell ref="B150:D150"/>
    <mergeCell ref="B151:D151"/>
    <mergeCell ref="A140:D140"/>
    <mergeCell ref="B141:D141"/>
    <mergeCell ref="B142:D142"/>
    <mergeCell ref="A143:D143"/>
    <mergeCell ref="B144:D144"/>
    <mergeCell ref="B145:D145"/>
    <mergeCell ref="B134:D134"/>
    <mergeCell ref="B135:D135"/>
    <mergeCell ref="B136:D136"/>
    <mergeCell ref="A137:D137"/>
    <mergeCell ref="B138:D138"/>
    <mergeCell ref="B139:D139"/>
    <mergeCell ref="B128:D128"/>
    <mergeCell ref="A129:D129"/>
    <mergeCell ref="B130:D130"/>
    <mergeCell ref="B131:D131"/>
    <mergeCell ref="B132:D132"/>
    <mergeCell ref="A133:D133"/>
    <mergeCell ref="B122:D122"/>
    <mergeCell ref="B123:D123"/>
    <mergeCell ref="B124:D124"/>
    <mergeCell ref="A125:D125"/>
    <mergeCell ref="B126:D126"/>
    <mergeCell ref="B127:D127"/>
    <mergeCell ref="B116:D116"/>
    <mergeCell ref="A117:D117"/>
    <mergeCell ref="B118:D118"/>
    <mergeCell ref="B119:D119"/>
    <mergeCell ref="B120:D120"/>
    <mergeCell ref="A121:D121"/>
    <mergeCell ref="B110:D110"/>
    <mergeCell ref="B111:D111"/>
    <mergeCell ref="B112:D112"/>
    <mergeCell ref="A113:D113"/>
    <mergeCell ref="B114:D114"/>
    <mergeCell ref="B115:D115"/>
    <mergeCell ref="B104:D104"/>
    <mergeCell ref="A105:D105"/>
    <mergeCell ref="B106:D106"/>
    <mergeCell ref="B107:D107"/>
    <mergeCell ref="B108:D108"/>
    <mergeCell ref="A109:D109"/>
    <mergeCell ref="B98:D98"/>
    <mergeCell ref="B99:D99"/>
    <mergeCell ref="B100:D100"/>
    <mergeCell ref="A101:D101"/>
    <mergeCell ref="B102:D102"/>
    <mergeCell ref="B103:D103"/>
    <mergeCell ref="B92:D92"/>
    <mergeCell ref="A93:D93"/>
    <mergeCell ref="B94:D94"/>
    <mergeCell ref="B95:D95"/>
    <mergeCell ref="B96:D96"/>
    <mergeCell ref="A97:D97"/>
    <mergeCell ref="B86:D86"/>
    <mergeCell ref="B87:D87"/>
    <mergeCell ref="B88:D88"/>
    <mergeCell ref="A89:D89"/>
    <mergeCell ref="B90:D90"/>
    <mergeCell ref="B91:D91"/>
    <mergeCell ref="B80:D80"/>
    <mergeCell ref="A81:D81"/>
    <mergeCell ref="B82:D82"/>
    <mergeCell ref="B83:D83"/>
    <mergeCell ref="B84:D84"/>
    <mergeCell ref="A85:D85"/>
    <mergeCell ref="A74:D74"/>
    <mergeCell ref="B75:D75"/>
    <mergeCell ref="B76:D76"/>
    <mergeCell ref="B77:D77"/>
    <mergeCell ref="A78:D78"/>
    <mergeCell ref="B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B32:D32"/>
    <mergeCell ref="B33:D33"/>
    <mergeCell ref="B34:D34"/>
    <mergeCell ref="B35:D35"/>
    <mergeCell ref="A36:D36"/>
    <mergeCell ref="A37:D37"/>
    <mergeCell ref="A26:D26"/>
    <mergeCell ref="A27:D27"/>
    <mergeCell ref="B28:D28"/>
    <mergeCell ref="B29:D29"/>
    <mergeCell ref="A30:D30"/>
    <mergeCell ref="B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3:L3"/>
    <mergeCell ref="K4:L4"/>
    <mergeCell ref="A5:D6"/>
    <mergeCell ref="E5:H5"/>
    <mergeCell ref="I5:L5"/>
    <mergeCell ref="A7:D7"/>
  </mergeCells>
  <printOptions horizontalCentered="1"/>
  <pageMargins left="0" right="0" top="0.51181102362204722" bottom="0.51181102362204722" header="0.15748031496062992" footer="0.15748031496062992"/>
  <pageSetup paperSize="9" scale="56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3:P40"/>
  <sheetViews>
    <sheetView workbookViewId="0"/>
  </sheetViews>
  <sheetFormatPr defaultRowHeight="12.75"/>
  <cols>
    <col min="1" max="1" width="9.140625" style="678"/>
    <col min="2" max="2" width="11.5703125" style="678" customWidth="1"/>
    <col min="3" max="3" width="17.28515625" style="759" customWidth="1"/>
    <col min="4" max="5" width="9.140625" style="678"/>
    <col min="6" max="6" width="10.42578125" style="678" customWidth="1"/>
    <col min="7" max="7" width="11.42578125" style="678" customWidth="1"/>
    <col min="8" max="8" width="9.7109375" style="678" customWidth="1"/>
    <col min="9" max="9" width="10.42578125" style="678" customWidth="1"/>
    <col min="10" max="10" width="10" style="678" customWidth="1"/>
    <col min="11" max="11" width="11" style="678" customWidth="1"/>
    <col min="12" max="12" width="9.85546875" style="678" customWidth="1"/>
    <col min="13" max="13" width="9.5703125" style="678" customWidth="1"/>
    <col min="14" max="16384" width="9.140625" style="678"/>
  </cols>
  <sheetData>
    <row r="3" spans="2:15">
      <c r="K3" s="1436" t="s">
        <v>813</v>
      </c>
    </row>
    <row r="4" spans="2:15" ht="15" customHeight="1">
      <c r="B4" s="2015" t="s">
        <v>814</v>
      </c>
      <c r="C4" s="2015"/>
      <c r="D4" s="2015"/>
      <c r="E4" s="2015"/>
      <c r="F4" s="2015"/>
      <c r="G4" s="2015"/>
      <c r="H4" s="2015"/>
      <c r="I4" s="2015"/>
      <c r="J4" s="2015"/>
      <c r="K4" s="2015"/>
    </row>
    <row r="5" spans="2:15" ht="13.5" thickBot="1">
      <c r="D5" s="760"/>
      <c r="E5" s="760"/>
      <c r="F5" s="761"/>
      <c r="G5" s="760"/>
    </row>
    <row r="6" spans="2:15" ht="15" customHeight="1">
      <c r="B6" s="2012" t="s">
        <v>466</v>
      </c>
      <c r="C6" s="2016"/>
      <c r="D6" s="2018">
        <v>40908</v>
      </c>
      <c r="E6" s="2019"/>
      <c r="F6" s="2019"/>
      <c r="G6" s="2019"/>
      <c r="H6" s="2018">
        <v>40999</v>
      </c>
      <c r="I6" s="2019"/>
      <c r="J6" s="2019"/>
      <c r="K6" s="2019"/>
    </row>
    <row r="7" spans="2:15" ht="27.75" customHeight="1" thickBot="1">
      <c r="B7" s="2014"/>
      <c r="C7" s="2017"/>
      <c r="D7" s="762" t="s">
        <v>448</v>
      </c>
      <c r="E7" s="763" t="s">
        <v>449</v>
      </c>
      <c r="F7" s="763" t="s">
        <v>450</v>
      </c>
      <c r="G7" s="764" t="s">
        <v>6</v>
      </c>
      <c r="H7" s="762" t="s">
        <v>448</v>
      </c>
      <c r="I7" s="763" t="s">
        <v>449</v>
      </c>
      <c r="J7" s="763" t="s">
        <v>450</v>
      </c>
      <c r="K7" s="764" t="s">
        <v>6</v>
      </c>
    </row>
    <row r="8" spans="2:15" ht="14.25" customHeight="1">
      <c r="B8" s="2020" t="s">
        <v>451</v>
      </c>
      <c r="C8" s="765" t="s">
        <v>430</v>
      </c>
      <c r="D8" s="766">
        <v>0.57453955971525805</v>
      </c>
      <c r="E8" s="767">
        <v>0.37552609444273749</v>
      </c>
      <c r="F8" s="768">
        <v>4.9934345842004513E-2</v>
      </c>
      <c r="G8" s="769">
        <v>1</v>
      </c>
      <c r="H8" s="766">
        <v>0.57205375504043532</v>
      </c>
      <c r="I8" s="767">
        <v>0.37478163775926326</v>
      </c>
      <c r="J8" s="768">
        <v>5.3164607200301361E-2</v>
      </c>
      <c r="K8" s="769">
        <v>1</v>
      </c>
    </row>
    <row r="9" spans="2:15" ht="14.25" customHeight="1">
      <c r="B9" s="2013"/>
      <c r="C9" s="770" t="s">
        <v>452</v>
      </c>
      <c r="D9" s="771">
        <v>0.74997121438143421</v>
      </c>
      <c r="E9" s="772">
        <v>0.20253174067388607</v>
      </c>
      <c r="F9" s="772">
        <v>4.7497044944679767E-2</v>
      </c>
      <c r="G9" s="769">
        <v>1</v>
      </c>
      <c r="H9" s="771">
        <v>0.74209201969945371</v>
      </c>
      <c r="I9" s="772">
        <v>0.20570057791061366</v>
      </c>
      <c r="J9" s="772">
        <v>5.2207402389932642E-2</v>
      </c>
      <c r="K9" s="769">
        <v>1</v>
      </c>
    </row>
    <row r="10" spans="2:15" ht="16.5" customHeight="1" thickBot="1">
      <c r="B10" s="2021"/>
      <c r="C10" s="773" t="s">
        <v>431</v>
      </c>
      <c r="D10" s="774">
        <v>0.69962879896601193</v>
      </c>
      <c r="E10" s="775">
        <v>0.1995900171307681</v>
      </c>
      <c r="F10" s="775">
        <v>0.10078118390321995</v>
      </c>
      <c r="G10" s="776">
        <v>1</v>
      </c>
      <c r="H10" s="774">
        <v>0.70839530276938578</v>
      </c>
      <c r="I10" s="775">
        <v>0.19125133587611126</v>
      </c>
      <c r="J10" s="775">
        <v>0.100353361354503</v>
      </c>
      <c r="K10" s="769">
        <v>1</v>
      </c>
    </row>
    <row r="11" spans="2:15" ht="14.25" customHeight="1">
      <c r="B11" s="2012" t="s">
        <v>453</v>
      </c>
      <c r="C11" s="777" t="s">
        <v>467</v>
      </c>
      <c r="D11" s="766">
        <v>0.71867002291817794</v>
      </c>
      <c r="E11" s="767">
        <v>0.23321941264284438</v>
      </c>
      <c r="F11" s="767">
        <v>4.8110564438977724E-2</v>
      </c>
      <c r="G11" s="778">
        <v>1</v>
      </c>
      <c r="H11" s="766">
        <v>0.70693602136535905</v>
      </c>
      <c r="I11" s="767">
        <v>0.24240733083795599</v>
      </c>
      <c r="J11" s="767">
        <v>5.0656647796684981E-2</v>
      </c>
      <c r="K11" s="779">
        <v>1</v>
      </c>
    </row>
    <row r="12" spans="2:15" ht="15.75" customHeight="1">
      <c r="B12" s="2013"/>
      <c r="C12" s="780" t="s">
        <v>454</v>
      </c>
      <c r="D12" s="771">
        <v>0.70697576141371887</v>
      </c>
      <c r="E12" s="772">
        <v>0.25567854713458543</v>
      </c>
      <c r="F12" s="781">
        <v>3.734569145169566E-2</v>
      </c>
      <c r="G12" s="782">
        <v>1</v>
      </c>
      <c r="H12" s="783">
        <v>0.71399987238506213</v>
      </c>
      <c r="I12" s="784">
        <v>0.24677877319044203</v>
      </c>
      <c r="J12" s="781">
        <v>3.9221354424495848E-2</v>
      </c>
      <c r="K12" s="785">
        <v>1</v>
      </c>
    </row>
    <row r="13" spans="2:15" ht="15" customHeight="1" thickBot="1">
      <c r="B13" s="2014"/>
      <c r="C13" s="786" t="s">
        <v>455</v>
      </c>
      <c r="D13" s="774">
        <v>0.66154946712305218</v>
      </c>
      <c r="E13" s="775">
        <v>0.24902165804220672</v>
      </c>
      <c r="F13" s="787">
        <v>8.9428874834741087E-2</v>
      </c>
      <c r="G13" s="788">
        <v>0.99999999999999989</v>
      </c>
      <c r="H13" s="774">
        <v>0.63682890833161165</v>
      </c>
      <c r="I13" s="775">
        <v>0.26122309619295514</v>
      </c>
      <c r="J13" s="787">
        <v>0.10194799547543318</v>
      </c>
      <c r="K13" s="789">
        <v>1</v>
      </c>
    </row>
    <row r="14" spans="2:15" ht="15" customHeight="1">
      <c r="B14" s="2020" t="s">
        <v>458</v>
      </c>
      <c r="C14" s="790" t="s">
        <v>432</v>
      </c>
      <c r="D14" s="791">
        <v>0.72630752230985485</v>
      </c>
      <c r="E14" s="792">
        <v>0.20464670108112387</v>
      </c>
      <c r="F14" s="793">
        <v>6.9045776609021225E-2</v>
      </c>
      <c r="G14" s="794">
        <v>0.99999999999999989</v>
      </c>
      <c r="H14" s="791">
        <v>0.71889998439507163</v>
      </c>
      <c r="I14" s="792">
        <v>0.2060387580477544</v>
      </c>
      <c r="J14" s="793">
        <v>7.5061257557173966E-2</v>
      </c>
      <c r="K14" s="779">
        <v>1</v>
      </c>
      <c r="L14" s="795"/>
      <c r="M14" s="795"/>
      <c r="N14" s="795"/>
      <c r="O14" s="680"/>
    </row>
    <row r="15" spans="2:15" ht="27.75" customHeight="1">
      <c r="B15" s="2013"/>
      <c r="C15" s="780" t="s">
        <v>433</v>
      </c>
      <c r="D15" s="783">
        <v>0.1706765076386117</v>
      </c>
      <c r="E15" s="784">
        <v>0.80504196375788528</v>
      </c>
      <c r="F15" s="781">
        <v>2.4281528603503039E-2</v>
      </c>
      <c r="G15" s="796">
        <v>1</v>
      </c>
      <c r="H15" s="783">
        <v>0.28566770409168157</v>
      </c>
      <c r="I15" s="784">
        <v>0.69155746565662668</v>
      </c>
      <c r="J15" s="781">
        <v>2.2774830251691726E-2</v>
      </c>
      <c r="K15" s="797">
        <v>1</v>
      </c>
      <c r="L15" s="795"/>
      <c r="M15" s="795"/>
      <c r="N15" s="795"/>
    </row>
    <row r="16" spans="2:15" ht="15.75" customHeight="1" thickBot="1">
      <c r="B16" s="2014"/>
      <c r="C16" s="798" t="s">
        <v>434</v>
      </c>
      <c r="D16" s="799">
        <v>0.70129464872725433</v>
      </c>
      <c r="E16" s="800">
        <v>0.26546430812243876</v>
      </c>
      <c r="F16" s="787">
        <v>3.3241043150306966E-2</v>
      </c>
      <c r="G16" s="801">
        <v>1</v>
      </c>
      <c r="H16" s="799">
        <v>0.69408383746175073</v>
      </c>
      <c r="I16" s="800">
        <v>0.27125999014043123</v>
      </c>
      <c r="J16" s="787">
        <v>3.4656172397818083E-2</v>
      </c>
      <c r="K16" s="789">
        <v>1</v>
      </c>
      <c r="L16" s="795"/>
      <c r="M16" s="795"/>
      <c r="N16" s="795"/>
    </row>
    <row r="17" spans="3:15">
      <c r="F17" s="802"/>
      <c r="G17" s="803"/>
      <c r="H17" s="804"/>
      <c r="I17" s="804"/>
      <c r="J17" s="804"/>
      <c r="L17" s="795"/>
      <c r="M17" s="795"/>
      <c r="N17" s="795"/>
    </row>
    <row r="18" spans="3:15" ht="12.75" customHeight="1">
      <c r="D18" s="795"/>
      <c r="E18" s="795"/>
      <c r="F18" s="805"/>
      <c r="G18" s="806"/>
      <c r="H18" s="807"/>
      <c r="I18" s="807"/>
      <c r="J18" s="807"/>
      <c r="K18" s="807"/>
      <c r="L18" s="795"/>
      <c r="M18" s="795"/>
      <c r="N18" s="795"/>
    </row>
    <row r="19" spans="3:15">
      <c r="F19" s="680"/>
      <c r="G19" s="680"/>
      <c r="H19" s="680"/>
      <c r="I19" s="680"/>
      <c r="J19" s="680"/>
    </row>
    <row r="21" spans="3:15">
      <c r="F21" s="2023"/>
      <c r="G21" s="2023"/>
      <c r="H21" s="2023"/>
      <c r="I21" s="2023"/>
      <c r="J21" s="2023"/>
      <c r="K21" s="2023"/>
      <c r="L21" s="2023"/>
      <c r="M21" s="2023"/>
    </row>
    <row r="22" spans="3:15">
      <c r="F22" s="2023"/>
      <c r="G22" s="2023"/>
      <c r="H22" s="2023"/>
      <c r="I22" s="2023"/>
      <c r="J22" s="2023"/>
      <c r="K22" s="2023"/>
      <c r="L22" s="2023"/>
      <c r="M22" s="2023"/>
    </row>
    <row r="24" spans="3:15" ht="14.25" customHeight="1">
      <c r="F24" s="2022"/>
      <c r="G24" s="2022"/>
      <c r="H24" s="2024"/>
      <c r="I24" s="2024"/>
      <c r="J24" s="2024"/>
      <c r="K24" s="2024"/>
      <c r="L24" s="2024"/>
      <c r="M24" s="2024"/>
    </row>
    <row r="25" spans="3:15" ht="26.25" customHeight="1">
      <c r="F25" s="2022"/>
      <c r="G25" s="2022"/>
      <c r="H25" s="841"/>
      <c r="I25" s="841"/>
      <c r="J25" s="841"/>
      <c r="K25" s="841"/>
      <c r="L25" s="841"/>
      <c r="M25" s="841"/>
    </row>
    <row r="26" spans="3:15">
      <c r="C26" s="812"/>
      <c r="F26" s="2022"/>
      <c r="G26" s="841"/>
      <c r="H26" s="842"/>
      <c r="I26" s="842"/>
      <c r="J26" s="842"/>
      <c r="K26" s="842"/>
      <c r="L26" s="842"/>
      <c r="M26" s="842"/>
      <c r="O26" s="680"/>
    </row>
    <row r="27" spans="3:15">
      <c r="F27" s="2022"/>
      <c r="G27" s="841"/>
      <c r="H27" s="842"/>
      <c r="I27" s="842"/>
      <c r="J27" s="842"/>
      <c r="K27" s="842"/>
      <c r="L27" s="842"/>
      <c r="M27" s="842"/>
    </row>
    <row r="28" spans="3:15" ht="15" customHeight="1">
      <c r="F28" s="2022"/>
      <c r="G28" s="841"/>
      <c r="H28" s="842"/>
      <c r="I28" s="842"/>
      <c r="J28" s="842"/>
      <c r="K28" s="842"/>
      <c r="L28" s="842"/>
      <c r="M28" s="842"/>
    </row>
    <row r="29" spans="3:15" ht="15" customHeight="1">
      <c r="F29" s="2022"/>
      <c r="G29" s="841"/>
      <c r="H29" s="843"/>
      <c r="I29" s="843"/>
      <c r="J29" s="843"/>
      <c r="K29" s="843"/>
      <c r="L29" s="843"/>
      <c r="M29" s="843"/>
    </row>
    <row r="30" spans="3:15">
      <c r="F30" s="2022"/>
      <c r="G30" s="841"/>
      <c r="H30" s="842"/>
      <c r="I30" s="842"/>
      <c r="J30" s="842"/>
      <c r="K30" s="842"/>
      <c r="L30" s="842"/>
      <c r="M30" s="842"/>
    </row>
    <row r="31" spans="3:15" ht="14.25" customHeight="1">
      <c r="F31" s="2022"/>
      <c r="G31" s="841"/>
      <c r="H31" s="842"/>
      <c r="I31" s="842"/>
      <c r="J31" s="842"/>
      <c r="K31" s="842"/>
      <c r="L31" s="842"/>
      <c r="M31" s="842"/>
    </row>
    <row r="32" spans="3:15" ht="15" customHeight="1">
      <c r="F32" s="2022"/>
      <c r="G32" s="841"/>
      <c r="H32" s="842"/>
      <c r="I32" s="842"/>
      <c r="J32" s="842"/>
      <c r="K32" s="842"/>
      <c r="L32" s="842"/>
      <c r="M32" s="842"/>
    </row>
    <row r="33" spans="6:16">
      <c r="F33" s="2022"/>
      <c r="G33" s="841"/>
      <c r="H33" s="843"/>
      <c r="I33" s="843"/>
      <c r="J33" s="843"/>
      <c r="K33" s="843"/>
      <c r="L33" s="843"/>
      <c r="M33" s="843"/>
    </row>
    <row r="34" spans="6:16">
      <c r="F34" s="2022"/>
      <c r="G34" s="841"/>
      <c r="H34" s="842"/>
      <c r="I34" s="842"/>
      <c r="J34" s="842"/>
      <c r="K34" s="842"/>
      <c r="L34" s="842"/>
      <c r="M34" s="842"/>
    </row>
    <row r="35" spans="6:16" ht="37.5" customHeight="1">
      <c r="F35" s="2022"/>
      <c r="G35" s="841"/>
      <c r="H35" s="842"/>
      <c r="I35" s="842"/>
      <c r="J35" s="842"/>
      <c r="K35" s="842"/>
      <c r="L35" s="842"/>
      <c r="M35" s="842"/>
    </row>
    <row r="36" spans="6:16">
      <c r="F36" s="2022"/>
      <c r="G36" s="841"/>
      <c r="H36" s="842"/>
      <c r="I36" s="842"/>
      <c r="J36" s="842"/>
      <c r="K36" s="842"/>
      <c r="L36" s="842"/>
      <c r="M36" s="842"/>
    </row>
    <row r="37" spans="6:16">
      <c r="F37" s="2022"/>
      <c r="G37" s="841"/>
      <c r="H37" s="843"/>
      <c r="I37" s="843"/>
      <c r="J37" s="843"/>
      <c r="K37" s="843"/>
      <c r="L37" s="843"/>
      <c r="M37" s="843"/>
    </row>
    <row r="40" spans="6:16">
      <c r="P40" s="679"/>
    </row>
  </sheetData>
  <mergeCells count="14">
    <mergeCell ref="F30:F33"/>
    <mergeCell ref="F34:F37"/>
    <mergeCell ref="B14:B16"/>
    <mergeCell ref="F21:M22"/>
    <mergeCell ref="F24:G25"/>
    <mergeCell ref="H24:J24"/>
    <mergeCell ref="K24:M24"/>
    <mergeCell ref="F26:F29"/>
    <mergeCell ref="B11:B13"/>
    <mergeCell ref="B4:K4"/>
    <mergeCell ref="B6:C7"/>
    <mergeCell ref="D6:G6"/>
    <mergeCell ref="H6:K6"/>
    <mergeCell ref="B8:B10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4"/>
  <sheetViews>
    <sheetView workbookViewId="0"/>
  </sheetViews>
  <sheetFormatPr defaultRowHeight="12.75"/>
  <cols>
    <col min="1" max="2" width="9.140625" style="678"/>
    <col min="3" max="3" width="10.42578125" style="678" customWidth="1"/>
    <col min="4" max="4" width="14.5703125" style="678" customWidth="1"/>
    <col min="5" max="5" width="9.7109375" style="678" customWidth="1"/>
    <col min="6" max="6" width="10.42578125" style="678" customWidth="1"/>
    <col min="7" max="7" width="10" style="678" customWidth="1"/>
    <col min="8" max="8" width="11" style="678" customWidth="1"/>
    <col min="9" max="9" width="9.85546875" style="678" customWidth="1"/>
    <col min="10" max="10" width="9.5703125" style="678" customWidth="1"/>
    <col min="11" max="16384" width="9.140625" style="678"/>
  </cols>
  <sheetData>
    <row r="2" spans="2:12" ht="12.75" customHeight="1">
      <c r="B2" s="795"/>
      <c r="C2" s="805"/>
      <c r="D2" s="806"/>
      <c r="E2" s="807"/>
      <c r="F2" s="807"/>
      <c r="G2" s="807"/>
      <c r="H2" s="807"/>
      <c r="I2" s="795"/>
      <c r="J2" s="795"/>
      <c r="K2" s="795"/>
    </row>
    <row r="3" spans="2:12" ht="15" customHeight="1">
      <c r="C3" s="680"/>
      <c r="D3" s="680"/>
      <c r="E3" s="680"/>
      <c r="F3" s="680"/>
      <c r="G3" s="680"/>
      <c r="I3" s="2025" t="s">
        <v>815</v>
      </c>
      <c r="J3" s="2025"/>
    </row>
    <row r="5" spans="2:12">
      <c r="C5" s="2023" t="s">
        <v>994</v>
      </c>
      <c r="D5" s="2023"/>
      <c r="E5" s="2023"/>
      <c r="F5" s="2023"/>
      <c r="G5" s="2023"/>
      <c r="H5" s="2023"/>
      <c r="I5" s="2023"/>
      <c r="J5" s="2023"/>
    </row>
    <row r="6" spans="2:12">
      <c r="C6" s="2023"/>
      <c r="D6" s="2023"/>
      <c r="E6" s="2023"/>
      <c r="F6" s="2023"/>
      <c r="G6" s="2023"/>
      <c r="H6" s="2023"/>
      <c r="I6" s="2023"/>
      <c r="J6" s="2023"/>
    </row>
    <row r="7" spans="2:12" ht="13.5" thickBot="1"/>
    <row r="8" spans="2:12" ht="14.25" customHeight="1">
      <c r="C8" s="2029" t="s">
        <v>468</v>
      </c>
      <c r="D8" s="2030"/>
      <c r="E8" s="2033">
        <v>40908</v>
      </c>
      <c r="F8" s="2034"/>
      <c r="G8" s="2034"/>
      <c r="H8" s="2033">
        <v>40999</v>
      </c>
      <c r="I8" s="2034"/>
      <c r="J8" s="2034"/>
    </row>
    <row r="9" spans="2:12" ht="26.25" customHeight="1" thickBot="1">
      <c r="C9" s="2031"/>
      <c r="D9" s="2032"/>
      <c r="E9" s="808" t="s">
        <v>448</v>
      </c>
      <c r="F9" s="809" t="s">
        <v>449</v>
      </c>
      <c r="G9" s="810" t="s">
        <v>450</v>
      </c>
      <c r="H9" s="808" t="s">
        <v>448</v>
      </c>
      <c r="I9" s="809" t="s">
        <v>449</v>
      </c>
      <c r="J9" s="811" t="s">
        <v>450</v>
      </c>
    </row>
    <row r="10" spans="2:12">
      <c r="C10" s="2026" t="s">
        <v>451</v>
      </c>
      <c r="D10" s="813" t="s">
        <v>430</v>
      </c>
      <c r="E10" s="814">
        <v>0.21162050509899324</v>
      </c>
      <c r="F10" s="815">
        <v>0.39322177059002095</v>
      </c>
      <c r="G10" s="816">
        <v>0.25850484572212168</v>
      </c>
      <c r="H10" s="814">
        <v>0.20760154066900247</v>
      </c>
      <c r="I10" s="815">
        <v>0.38270022647445168</v>
      </c>
      <c r="J10" s="817">
        <v>0.24863406767008772</v>
      </c>
      <c r="L10" s="680"/>
    </row>
    <row r="11" spans="2:12">
      <c r="C11" s="2027"/>
      <c r="D11" s="818" t="s">
        <v>452</v>
      </c>
      <c r="E11" s="819">
        <v>0.75335508662827788</v>
      </c>
      <c r="F11" s="820">
        <v>0.57837278629259148</v>
      </c>
      <c r="G11" s="821">
        <v>0.67058407447877544</v>
      </c>
      <c r="H11" s="819">
        <v>0.75651851312054719</v>
      </c>
      <c r="I11" s="820">
        <v>0.59004345029281879</v>
      </c>
      <c r="J11" s="821">
        <v>0.68586426900255437</v>
      </c>
    </row>
    <row r="12" spans="2:12" ht="15" customHeight="1">
      <c r="C12" s="2027"/>
      <c r="D12" s="822" t="s">
        <v>431</v>
      </c>
      <c r="E12" s="823">
        <v>3.5024408272728923E-2</v>
      </c>
      <c r="F12" s="824">
        <v>2.8405443117387602E-2</v>
      </c>
      <c r="G12" s="825">
        <v>7.0911079799102855E-2</v>
      </c>
      <c r="H12" s="823">
        <v>3.5879946210450306E-2</v>
      </c>
      <c r="I12" s="824">
        <v>2.7256323232729505E-2</v>
      </c>
      <c r="J12" s="825">
        <v>6.5501663327357948E-2</v>
      </c>
    </row>
    <row r="13" spans="2:12" ht="15" customHeight="1" thickBot="1">
      <c r="C13" s="2028"/>
      <c r="D13" s="822" t="s">
        <v>6</v>
      </c>
      <c r="E13" s="826">
        <v>1</v>
      </c>
      <c r="F13" s="827">
        <v>1</v>
      </c>
      <c r="G13" s="828">
        <v>1</v>
      </c>
      <c r="H13" s="829">
        <v>1</v>
      </c>
      <c r="I13" s="830">
        <v>1</v>
      </c>
      <c r="J13" s="831">
        <v>1</v>
      </c>
    </row>
    <row r="14" spans="2:12">
      <c r="C14" s="2026" t="s">
        <v>453</v>
      </c>
      <c r="D14" s="832" t="s">
        <v>467</v>
      </c>
      <c r="E14" s="833">
        <v>0.33232005224222849</v>
      </c>
      <c r="F14" s="834">
        <v>0.30658530814644047</v>
      </c>
      <c r="G14" s="835">
        <v>0.31267919401319261</v>
      </c>
      <c r="H14" s="833">
        <v>0.31921390854694814</v>
      </c>
      <c r="I14" s="834">
        <v>0.30798823506871348</v>
      </c>
      <c r="J14" s="835">
        <v>0.29476942589301747</v>
      </c>
    </row>
    <row r="15" spans="2:12" ht="14.25" customHeight="1">
      <c r="C15" s="2027"/>
      <c r="D15" s="818" t="s">
        <v>454</v>
      </c>
      <c r="E15" s="819">
        <v>0.50215241362446317</v>
      </c>
      <c r="F15" s="820">
        <v>0.51627957572662297</v>
      </c>
      <c r="G15" s="821">
        <v>0.37282330251118018</v>
      </c>
      <c r="H15" s="819">
        <v>0.51599826086057876</v>
      </c>
      <c r="I15" s="820">
        <v>0.50181609627725576</v>
      </c>
      <c r="J15" s="821">
        <v>0.36527250657256238</v>
      </c>
    </row>
    <row r="16" spans="2:12" ht="15" customHeight="1">
      <c r="C16" s="2027"/>
      <c r="D16" s="818" t="s">
        <v>455</v>
      </c>
      <c r="E16" s="819">
        <v>0.16552753413330837</v>
      </c>
      <c r="F16" s="820">
        <v>0.1771351161269365</v>
      </c>
      <c r="G16" s="821">
        <v>0.31449750347562722</v>
      </c>
      <c r="H16" s="819">
        <v>0.16478783059247318</v>
      </c>
      <c r="I16" s="820">
        <v>0.19019566865403081</v>
      </c>
      <c r="J16" s="821">
        <v>0.33995806753442021</v>
      </c>
    </row>
    <row r="17" spans="3:13" ht="13.5" thickBot="1">
      <c r="C17" s="2028"/>
      <c r="D17" s="810" t="s">
        <v>6</v>
      </c>
      <c r="E17" s="836">
        <v>1</v>
      </c>
      <c r="F17" s="837">
        <v>1</v>
      </c>
      <c r="G17" s="838">
        <v>1</v>
      </c>
      <c r="H17" s="836">
        <v>1.0000000000000002</v>
      </c>
      <c r="I17" s="837">
        <v>1</v>
      </c>
      <c r="J17" s="838">
        <v>1</v>
      </c>
    </row>
    <row r="18" spans="3:13">
      <c r="C18" s="2026" t="s">
        <v>458</v>
      </c>
      <c r="D18" s="813" t="s">
        <v>432</v>
      </c>
      <c r="E18" s="839">
        <v>0.48884406491920634</v>
      </c>
      <c r="F18" s="815">
        <v>0.39157429735137672</v>
      </c>
      <c r="G18" s="817">
        <v>0.65315828140461285</v>
      </c>
      <c r="H18" s="839">
        <v>0.5032669289501206</v>
      </c>
      <c r="I18" s="815">
        <v>0.40584997626821684</v>
      </c>
      <c r="J18" s="817">
        <v>0.67715805483892744</v>
      </c>
    </row>
    <row r="19" spans="3:13" ht="37.5" customHeight="1">
      <c r="C19" s="2027"/>
      <c r="D19" s="818" t="s">
        <v>460</v>
      </c>
      <c r="E19" s="819">
        <v>4.7315564582249784E-3</v>
      </c>
      <c r="F19" s="820">
        <v>6.3446609995628026E-2</v>
      </c>
      <c r="G19" s="821">
        <v>9.4610168628772601E-3</v>
      </c>
      <c r="H19" s="819">
        <v>8.3875821398451018E-3</v>
      </c>
      <c r="I19" s="820">
        <v>5.7133469641050157E-2</v>
      </c>
      <c r="J19" s="821">
        <v>8.6173768311614603E-3</v>
      </c>
    </row>
    <row r="20" spans="3:13">
      <c r="C20" s="2027"/>
      <c r="D20" s="822" t="s">
        <v>434</v>
      </c>
      <c r="E20" s="823">
        <v>0.50642437862256862</v>
      </c>
      <c r="F20" s="824">
        <v>0.54497909265299527</v>
      </c>
      <c r="G20" s="825">
        <v>0.33738070173250984</v>
      </c>
      <c r="H20" s="823">
        <v>0.48834548891003432</v>
      </c>
      <c r="I20" s="824">
        <v>0.53701655409073301</v>
      </c>
      <c r="J20" s="825">
        <v>0.31422456832991102</v>
      </c>
    </row>
    <row r="21" spans="3:13" ht="13.5" thickBot="1">
      <c r="C21" s="2028"/>
      <c r="D21" s="810" t="s">
        <v>6</v>
      </c>
      <c r="E21" s="836">
        <v>1</v>
      </c>
      <c r="F21" s="837">
        <v>1</v>
      </c>
      <c r="G21" s="840">
        <v>1</v>
      </c>
      <c r="H21" s="837">
        <v>1</v>
      </c>
      <c r="I21" s="837">
        <v>1</v>
      </c>
      <c r="J21" s="838">
        <v>1</v>
      </c>
    </row>
    <row r="24" spans="3:13">
      <c r="M24" s="679"/>
    </row>
  </sheetData>
  <mergeCells count="8">
    <mergeCell ref="I3:J3"/>
    <mergeCell ref="C14:C17"/>
    <mergeCell ref="C18:C21"/>
    <mergeCell ref="C5:J6"/>
    <mergeCell ref="C8:D9"/>
    <mergeCell ref="E8:G8"/>
    <mergeCell ref="H8:J8"/>
    <mergeCell ref="C10:C1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workbookViewId="0"/>
  </sheetViews>
  <sheetFormatPr defaultRowHeight="12.75"/>
  <cols>
    <col min="1" max="1" width="9.140625" style="678"/>
    <col min="2" max="2" width="7.85546875" style="678" customWidth="1"/>
    <col min="3" max="3" width="11.85546875" style="678" customWidth="1"/>
    <col min="4" max="5" width="10" style="678" customWidth="1"/>
    <col min="6" max="6" width="9.42578125" style="678" customWidth="1"/>
    <col min="7" max="7" width="9.5703125" style="678" customWidth="1"/>
    <col min="8" max="8" width="8.85546875" style="678" customWidth="1"/>
    <col min="9" max="9" width="9.140625" style="678" customWidth="1"/>
    <col min="10" max="10" width="8.7109375" style="678" customWidth="1"/>
    <col min="11" max="11" width="8.85546875" style="678" customWidth="1"/>
    <col min="12" max="12" width="9.42578125" style="678" customWidth="1"/>
    <col min="13" max="13" width="8.85546875" style="678" customWidth="1"/>
    <col min="14" max="14" width="9.140625" style="678" customWidth="1"/>
    <col min="15" max="15" width="9.85546875" style="678" customWidth="1"/>
    <col min="16" max="16" width="8.85546875" style="678" customWidth="1"/>
    <col min="17" max="17" width="9.28515625" style="678" customWidth="1"/>
    <col min="18" max="18" width="9.85546875" style="678" customWidth="1"/>
    <col min="19" max="20" width="8.85546875" style="678" customWidth="1"/>
    <col min="21" max="21" width="9.7109375" style="678" customWidth="1"/>
    <col min="22" max="22" width="8.140625" style="678" customWidth="1"/>
    <col min="23" max="23" width="10.140625" style="678" bestFit="1" customWidth="1"/>
    <col min="24" max="24" width="9.140625" style="678"/>
    <col min="25" max="25" width="10.140625" style="678" bestFit="1" customWidth="1"/>
    <col min="26" max="26" width="8.85546875" style="678" customWidth="1"/>
    <col min="27" max="27" width="9.140625" style="678"/>
    <col min="28" max="28" width="8.85546875" style="678" customWidth="1"/>
    <col min="29" max="30" width="9.140625" style="678"/>
    <col min="31" max="31" width="9.140625" style="678" customWidth="1"/>
    <col min="32" max="32" width="9.140625" style="678"/>
    <col min="33" max="33" width="10.140625" style="678" customWidth="1"/>
    <col min="34" max="34" width="9.28515625" style="678" customWidth="1"/>
    <col min="35" max="35" width="9.140625" style="678"/>
    <col min="36" max="36" width="9.5703125" style="678" customWidth="1"/>
    <col min="37" max="37" width="9.42578125" style="678" customWidth="1"/>
    <col min="38" max="39" width="9.140625" style="678"/>
    <col min="40" max="40" width="8.140625" style="678" customWidth="1"/>
    <col min="41" max="16384" width="9.140625" style="678"/>
  </cols>
  <sheetData>
    <row r="1" spans="1:40"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</row>
    <row r="2" spans="1:40">
      <c r="A2" s="680"/>
      <c r="B2" s="681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2003"/>
      <c r="U2" s="2003"/>
      <c r="V2" s="2003"/>
      <c r="AM2" s="2025" t="s">
        <v>816</v>
      </c>
      <c r="AN2" s="2025"/>
    </row>
    <row r="3" spans="1:40" ht="14.25" customHeight="1">
      <c r="B3" s="1929" t="s">
        <v>845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29"/>
      <c r="M3" s="1929"/>
      <c r="N3" s="1929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29"/>
      <c r="Z3" s="1929"/>
      <c r="AA3" s="1929"/>
      <c r="AB3" s="1929"/>
      <c r="AC3" s="1929"/>
      <c r="AD3" s="1929"/>
      <c r="AE3" s="1929"/>
      <c r="AF3" s="1929"/>
      <c r="AG3" s="1929"/>
      <c r="AH3" s="1929"/>
      <c r="AI3" s="1929"/>
      <c r="AJ3" s="1929"/>
      <c r="AK3" s="1929"/>
      <c r="AL3" s="1929"/>
      <c r="AM3" s="1929"/>
      <c r="AN3" s="1929"/>
    </row>
    <row r="4" spans="1:40" ht="14.25"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AL4" s="2047" t="s">
        <v>1</v>
      </c>
      <c r="AM4" s="2047"/>
      <c r="AN4" s="2047"/>
    </row>
    <row r="5" spans="1:40" ht="13.5" thickBot="1"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2048"/>
      <c r="U5" s="2048"/>
      <c r="V5" s="2048"/>
    </row>
    <row r="6" spans="1:40" ht="15" customHeight="1" thickBot="1">
      <c r="B6" s="2005" t="s">
        <v>428</v>
      </c>
      <c r="C6" s="2005" t="s">
        <v>429</v>
      </c>
      <c r="D6" s="2007" t="s">
        <v>6</v>
      </c>
      <c r="E6" s="2044" t="s">
        <v>6</v>
      </c>
      <c r="F6" s="2045"/>
      <c r="G6" s="2045"/>
      <c r="H6" s="2045"/>
      <c r="I6" s="2045"/>
      <c r="J6" s="2045"/>
      <c r="K6" s="2045"/>
      <c r="L6" s="2045"/>
      <c r="M6" s="2045"/>
      <c r="N6" s="2044" t="s">
        <v>430</v>
      </c>
      <c r="O6" s="2045"/>
      <c r="P6" s="2045"/>
      <c r="Q6" s="2045"/>
      <c r="R6" s="2045"/>
      <c r="S6" s="2045"/>
      <c r="T6" s="2045"/>
      <c r="U6" s="2045"/>
      <c r="V6" s="2045"/>
      <c r="W6" s="2044" t="s">
        <v>452</v>
      </c>
      <c r="X6" s="2045"/>
      <c r="Y6" s="2045"/>
      <c r="Z6" s="2045"/>
      <c r="AA6" s="2045"/>
      <c r="AB6" s="2045"/>
      <c r="AC6" s="2045"/>
      <c r="AD6" s="2045"/>
      <c r="AE6" s="2046"/>
      <c r="AF6" s="2044" t="s">
        <v>431</v>
      </c>
      <c r="AG6" s="2045"/>
      <c r="AH6" s="2045"/>
      <c r="AI6" s="2045"/>
      <c r="AJ6" s="2045"/>
      <c r="AK6" s="2045"/>
      <c r="AL6" s="2045"/>
      <c r="AM6" s="2045"/>
      <c r="AN6" s="2046"/>
    </row>
    <row r="7" spans="1:40" ht="15" customHeight="1">
      <c r="B7" s="2049"/>
      <c r="C7" s="2049"/>
      <c r="D7" s="2043"/>
      <c r="E7" s="2035" t="s">
        <v>448</v>
      </c>
      <c r="F7" s="2036"/>
      <c r="G7" s="2037"/>
      <c r="H7" s="2038" t="s">
        <v>449</v>
      </c>
      <c r="I7" s="2038"/>
      <c r="J7" s="2039"/>
      <c r="K7" s="2038" t="s">
        <v>450</v>
      </c>
      <c r="L7" s="2038"/>
      <c r="M7" s="2038"/>
      <c r="N7" s="2035" t="s">
        <v>448</v>
      </c>
      <c r="O7" s="2036"/>
      <c r="P7" s="2037"/>
      <c r="Q7" s="2038" t="s">
        <v>449</v>
      </c>
      <c r="R7" s="2038"/>
      <c r="S7" s="2039"/>
      <c r="T7" s="2038" t="s">
        <v>450</v>
      </c>
      <c r="U7" s="2038"/>
      <c r="V7" s="2039"/>
      <c r="W7" s="2035" t="s">
        <v>448</v>
      </c>
      <c r="X7" s="2036"/>
      <c r="Y7" s="2037"/>
      <c r="Z7" s="2038" t="s">
        <v>449</v>
      </c>
      <c r="AA7" s="2038"/>
      <c r="AB7" s="2039"/>
      <c r="AC7" s="2038" t="s">
        <v>450</v>
      </c>
      <c r="AD7" s="2038"/>
      <c r="AE7" s="2039"/>
      <c r="AF7" s="2035" t="s">
        <v>448</v>
      </c>
      <c r="AG7" s="2036"/>
      <c r="AH7" s="2037"/>
      <c r="AI7" s="2038" t="s">
        <v>449</v>
      </c>
      <c r="AJ7" s="2038"/>
      <c r="AK7" s="2039"/>
      <c r="AL7" s="2038" t="s">
        <v>450</v>
      </c>
      <c r="AM7" s="2038"/>
      <c r="AN7" s="2039"/>
    </row>
    <row r="8" spans="1:40" ht="35.25" customHeight="1" thickBot="1">
      <c r="B8" s="2006"/>
      <c r="C8" s="2049"/>
      <c r="D8" s="2043"/>
      <c r="E8" s="844" t="s">
        <v>432</v>
      </c>
      <c r="F8" s="845" t="s">
        <v>433</v>
      </c>
      <c r="G8" s="846" t="s">
        <v>434</v>
      </c>
      <c r="H8" s="847" t="s">
        <v>432</v>
      </c>
      <c r="I8" s="847" t="s">
        <v>433</v>
      </c>
      <c r="J8" s="848" t="s">
        <v>434</v>
      </c>
      <c r="K8" s="847" t="s">
        <v>432</v>
      </c>
      <c r="L8" s="845" t="s">
        <v>433</v>
      </c>
      <c r="M8" s="849" t="s">
        <v>434</v>
      </c>
      <c r="N8" s="850" t="s">
        <v>432</v>
      </c>
      <c r="O8" s="845" t="s">
        <v>433</v>
      </c>
      <c r="P8" s="846" t="s">
        <v>434</v>
      </c>
      <c r="Q8" s="850" t="s">
        <v>432</v>
      </c>
      <c r="R8" s="845" t="s">
        <v>433</v>
      </c>
      <c r="S8" s="848" t="s">
        <v>434</v>
      </c>
      <c r="T8" s="850" t="s">
        <v>432</v>
      </c>
      <c r="U8" s="845" t="s">
        <v>433</v>
      </c>
      <c r="V8" s="848" t="s">
        <v>434</v>
      </c>
      <c r="W8" s="850" t="s">
        <v>432</v>
      </c>
      <c r="X8" s="845" t="s">
        <v>433</v>
      </c>
      <c r="Y8" s="846" t="s">
        <v>434</v>
      </c>
      <c r="Z8" s="850" t="s">
        <v>432</v>
      </c>
      <c r="AA8" s="847" t="s">
        <v>433</v>
      </c>
      <c r="AB8" s="848" t="s">
        <v>434</v>
      </c>
      <c r="AC8" s="850" t="s">
        <v>432</v>
      </c>
      <c r="AD8" s="845" t="s">
        <v>433</v>
      </c>
      <c r="AE8" s="848" t="s">
        <v>434</v>
      </c>
      <c r="AF8" s="850" t="s">
        <v>432</v>
      </c>
      <c r="AG8" s="845" t="s">
        <v>433</v>
      </c>
      <c r="AH8" s="851" t="s">
        <v>434</v>
      </c>
      <c r="AI8" s="850" t="s">
        <v>432</v>
      </c>
      <c r="AJ8" s="847" t="s">
        <v>433</v>
      </c>
      <c r="AK8" s="848" t="s">
        <v>434</v>
      </c>
      <c r="AL8" s="850" t="s">
        <v>432</v>
      </c>
      <c r="AM8" s="845" t="s">
        <v>433</v>
      </c>
      <c r="AN8" s="848" t="s">
        <v>434</v>
      </c>
    </row>
    <row r="9" spans="1:40" ht="28.5" customHeight="1">
      <c r="B9" s="2040">
        <v>40908</v>
      </c>
      <c r="C9" s="688" t="s">
        <v>461</v>
      </c>
      <c r="D9" s="852">
        <v>76096.800000000003</v>
      </c>
      <c r="E9" s="713">
        <v>31018.035</v>
      </c>
      <c r="F9" s="716">
        <v>0.83399999999999996</v>
      </c>
      <c r="G9" s="695">
        <v>23669.62</v>
      </c>
      <c r="H9" s="853">
        <v>10095.944</v>
      </c>
      <c r="I9" s="691">
        <v>0</v>
      </c>
      <c r="J9" s="854">
        <v>7651.3069999999998</v>
      </c>
      <c r="K9" s="853">
        <v>2628.7109999999998</v>
      </c>
      <c r="L9" s="716">
        <v>0</v>
      </c>
      <c r="M9" s="717">
        <v>1032.3489999999999</v>
      </c>
      <c r="N9" s="694">
        <v>14430.918</v>
      </c>
      <c r="O9" s="716">
        <v>0.83399999999999996</v>
      </c>
      <c r="P9" s="695">
        <v>8392.7469999999994</v>
      </c>
      <c r="Q9" s="853">
        <v>5477.2870000000003</v>
      </c>
      <c r="R9" s="716">
        <v>0</v>
      </c>
      <c r="S9" s="855">
        <v>2830.3319999999999</v>
      </c>
      <c r="T9" s="853">
        <v>1607.682</v>
      </c>
      <c r="U9" s="716">
        <v>0</v>
      </c>
      <c r="V9" s="855">
        <v>243.916</v>
      </c>
      <c r="W9" s="694">
        <v>14302.787</v>
      </c>
      <c r="X9" s="716">
        <v>0</v>
      </c>
      <c r="Y9" s="695">
        <v>14019.481</v>
      </c>
      <c r="Z9" s="853">
        <v>4252.5169999999998</v>
      </c>
      <c r="AA9" s="716">
        <v>0</v>
      </c>
      <c r="AB9" s="855">
        <v>4444.1890000000003</v>
      </c>
      <c r="AC9" s="853">
        <v>854.09100000000001</v>
      </c>
      <c r="AD9" s="716">
        <v>0</v>
      </c>
      <c r="AE9" s="855">
        <v>594.97799999999995</v>
      </c>
      <c r="AF9" s="694">
        <v>2284.33</v>
      </c>
      <c r="AG9" s="716">
        <v>0</v>
      </c>
      <c r="AH9" s="715">
        <v>1257.3920000000001</v>
      </c>
      <c r="AI9" s="853">
        <v>366.14</v>
      </c>
      <c r="AJ9" s="716">
        <v>0</v>
      </c>
      <c r="AK9" s="855">
        <v>376.786</v>
      </c>
      <c r="AL9" s="853">
        <v>166.93799999999999</v>
      </c>
      <c r="AM9" s="716">
        <v>0</v>
      </c>
      <c r="AN9" s="855">
        <v>193.45500000000001</v>
      </c>
    </row>
    <row r="10" spans="1:40" ht="42" customHeight="1">
      <c r="B10" s="2041"/>
      <c r="C10" s="696" t="s">
        <v>462</v>
      </c>
      <c r="D10" s="697">
        <v>116888.129</v>
      </c>
      <c r="E10" s="552">
        <v>35300.254999999997</v>
      </c>
      <c r="F10" s="716">
        <v>745.37199999999996</v>
      </c>
      <c r="G10" s="855">
        <v>46591.447</v>
      </c>
      <c r="H10" s="717">
        <v>8424.491</v>
      </c>
      <c r="I10" s="699">
        <v>3562.0430000000001</v>
      </c>
      <c r="J10" s="703">
        <v>17899.253000000001</v>
      </c>
      <c r="K10" s="853">
        <v>2728.9169999999999</v>
      </c>
      <c r="L10" s="716">
        <v>110.776</v>
      </c>
      <c r="M10" s="717">
        <v>1525.575</v>
      </c>
      <c r="N10" s="552">
        <v>7305.3410000000003</v>
      </c>
      <c r="O10" s="716">
        <v>745.37199999999996</v>
      </c>
      <c r="P10" s="855">
        <v>1975.0650000000001</v>
      </c>
      <c r="Q10" s="853">
        <v>2404.058</v>
      </c>
      <c r="R10" s="716">
        <v>3392.107</v>
      </c>
      <c r="S10" s="855">
        <v>7438.8649999999998</v>
      </c>
      <c r="T10" s="853">
        <v>948.58600000000001</v>
      </c>
      <c r="U10" s="716">
        <v>0</v>
      </c>
      <c r="V10" s="855">
        <v>154.68899999999999</v>
      </c>
      <c r="W10" s="552">
        <v>27102.614000000001</v>
      </c>
      <c r="X10" s="716">
        <v>0</v>
      </c>
      <c r="Y10" s="855">
        <v>44188.053</v>
      </c>
      <c r="Z10" s="853">
        <v>5835.4660000000003</v>
      </c>
      <c r="AA10" s="716">
        <v>0</v>
      </c>
      <c r="AB10" s="855">
        <v>10186.171</v>
      </c>
      <c r="AC10" s="853">
        <v>1681.6610000000001</v>
      </c>
      <c r="AD10" s="716">
        <v>4.7859999999999996</v>
      </c>
      <c r="AE10" s="855">
        <v>1250.4359999999999</v>
      </c>
      <c r="AF10" s="552">
        <v>892.3</v>
      </c>
      <c r="AG10" s="716">
        <v>0</v>
      </c>
      <c r="AH10" s="855">
        <v>428.32900000000001</v>
      </c>
      <c r="AI10" s="853">
        <v>184.96700000000001</v>
      </c>
      <c r="AJ10" s="716">
        <v>169.93600000000001</v>
      </c>
      <c r="AK10" s="855">
        <v>274.21699999999998</v>
      </c>
      <c r="AL10" s="853">
        <v>98.67</v>
      </c>
      <c r="AM10" s="716">
        <v>105.99</v>
      </c>
      <c r="AN10" s="855">
        <v>120.45</v>
      </c>
    </row>
    <row r="11" spans="1:40" ht="42.75" customHeight="1" thickBot="1">
      <c r="B11" s="2041"/>
      <c r="C11" s="740" t="s">
        <v>463</v>
      </c>
      <c r="D11" s="856">
        <v>41176.298000000003</v>
      </c>
      <c r="E11" s="857">
        <v>14128.686</v>
      </c>
      <c r="F11" s="858">
        <v>32.445999999999998</v>
      </c>
      <c r="G11" s="859">
        <v>13079.026</v>
      </c>
      <c r="H11" s="860">
        <v>4146.5590000000002</v>
      </c>
      <c r="I11" s="861">
        <v>110.68</v>
      </c>
      <c r="J11" s="862">
        <v>5996.5510000000004</v>
      </c>
      <c r="K11" s="860">
        <v>2289.9920000000002</v>
      </c>
      <c r="L11" s="858">
        <v>0</v>
      </c>
      <c r="M11" s="863">
        <v>1392.3579999999999</v>
      </c>
      <c r="N11" s="857">
        <v>1688.68</v>
      </c>
      <c r="O11" s="858">
        <v>25.427</v>
      </c>
      <c r="P11" s="859">
        <v>261.09699999999998</v>
      </c>
      <c r="Q11" s="860">
        <v>541.78599999999994</v>
      </c>
      <c r="R11" s="858">
        <v>110.68</v>
      </c>
      <c r="S11" s="859">
        <v>567.24599999999998</v>
      </c>
      <c r="T11" s="860">
        <v>57.058</v>
      </c>
      <c r="U11" s="858">
        <v>0</v>
      </c>
      <c r="V11" s="859">
        <v>14.819000000000001</v>
      </c>
      <c r="W11" s="857">
        <v>12153.143</v>
      </c>
      <c r="X11" s="858">
        <v>0</v>
      </c>
      <c r="Y11" s="859">
        <v>12210.344999999999</v>
      </c>
      <c r="Z11" s="860">
        <v>3567.4160000000002</v>
      </c>
      <c r="AA11" s="858">
        <v>0</v>
      </c>
      <c r="AB11" s="859">
        <v>5194.4070000000002</v>
      </c>
      <c r="AC11" s="860">
        <v>2189.8910000000001</v>
      </c>
      <c r="AD11" s="858">
        <v>0</v>
      </c>
      <c r="AE11" s="859">
        <v>1275.81</v>
      </c>
      <c r="AF11" s="857">
        <v>286.863</v>
      </c>
      <c r="AG11" s="858">
        <v>7.0190000000000001</v>
      </c>
      <c r="AH11" s="859">
        <v>607.58399999999995</v>
      </c>
      <c r="AI11" s="860">
        <v>37.356999999999999</v>
      </c>
      <c r="AJ11" s="858">
        <v>0</v>
      </c>
      <c r="AK11" s="859">
        <v>234.898</v>
      </c>
      <c r="AL11" s="860">
        <v>43.042999999999999</v>
      </c>
      <c r="AM11" s="858">
        <v>0</v>
      </c>
      <c r="AN11" s="859">
        <v>101.729</v>
      </c>
    </row>
    <row r="12" spans="1:40" ht="28.5" customHeight="1" thickBot="1">
      <c r="B12" s="2042"/>
      <c r="C12" s="705" t="s">
        <v>464</v>
      </c>
      <c r="D12" s="864">
        <v>234161.22700000001</v>
      </c>
      <c r="E12" s="721">
        <v>80446.975999999995</v>
      </c>
      <c r="F12" s="719">
        <v>778.65199999999993</v>
      </c>
      <c r="G12" s="865">
        <v>83340.092999999993</v>
      </c>
      <c r="H12" s="719">
        <v>22666.993999999999</v>
      </c>
      <c r="I12" s="719">
        <v>3672.723</v>
      </c>
      <c r="J12" s="865">
        <v>31547.111000000001</v>
      </c>
      <c r="K12" s="719">
        <v>7647.62</v>
      </c>
      <c r="L12" s="719">
        <v>110.776</v>
      </c>
      <c r="M12" s="720">
        <v>3950.2820000000002</v>
      </c>
      <c r="N12" s="721">
        <v>23424.938999999998</v>
      </c>
      <c r="O12" s="719">
        <v>771.63299999999992</v>
      </c>
      <c r="P12" s="865">
        <v>10628.909</v>
      </c>
      <c r="Q12" s="719">
        <v>8423.1309999999994</v>
      </c>
      <c r="R12" s="719">
        <v>3502.7869999999998</v>
      </c>
      <c r="S12" s="865">
        <v>10836.442999999999</v>
      </c>
      <c r="T12" s="719">
        <v>2613.326</v>
      </c>
      <c r="U12" s="719">
        <v>0</v>
      </c>
      <c r="V12" s="865">
        <v>413.42400000000004</v>
      </c>
      <c r="W12" s="721">
        <v>53558.543999999994</v>
      </c>
      <c r="X12" s="719">
        <v>0</v>
      </c>
      <c r="Y12" s="865">
        <v>70417.879000000001</v>
      </c>
      <c r="Z12" s="719">
        <v>13655.399000000001</v>
      </c>
      <c r="AA12" s="719">
        <v>0</v>
      </c>
      <c r="AB12" s="865">
        <v>19824.767</v>
      </c>
      <c r="AC12" s="719">
        <v>4725.643</v>
      </c>
      <c r="AD12" s="719">
        <v>4.7859999999999996</v>
      </c>
      <c r="AE12" s="865">
        <v>3121.2239999999997</v>
      </c>
      <c r="AF12" s="721">
        <v>3463.4929999999999</v>
      </c>
      <c r="AG12" s="719">
        <v>7.0190000000000001</v>
      </c>
      <c r="AH12" s="866">
        <v>2293.3049999999998</v>
      </c>
      <c r="AI12" s="719">
        <v>588.46399999999994</v>
      </c>
      <c r="AJ12" s="719">
        <v>169.93600000000001</v>
      </c>
      <c r="AK12" s="865">
        <v>885.90099999999995</v>
      </c>
      <c r="AL12" s="719">
        <v>308.65100000000001</v>
      </c>
      <c r="AM12" s="719">
        <v>105.99</v>
      </c>
      <c r="AN12" s="865">
        <v>415.63400000000001</v>
      </c>
    </row>
    <row r="13" spans="1:40" ht="28.5" customHeight="1">
      <c r="B13" s="2040">
        <v>40999</v>
      </c>
      <c r="C13" s="688" t="s">
        <v>461</v>
      </c>
      <c r="D13" s="867">
        <v>74802.581000000006</v>
      </c>
      <c r="E13" s="868">
        <v>30185.983</v>
      </c>
      <c r="F13" s="869">
        <v>1.4810000000000001</v>
      </c>
      <c r="G13" s="870">
        <v>22693.174999999999</v>
      </c>
      <c r="H13" s="868">
        <v>9976.9930000000004</v>
      </c>
      <c r="I13" s="869">
        <v>0</v>
      </c>
      <c r="J13" s="870">
        <v>8155.701</v>
      </c>
      <c r="K13" s="868">
        <v>2687.058</v>
      </c>
      <c r="L13" s="869">
        <v>0</v>
      </c>
      <c r="M13" s="870">
        <v>1102.19</v>
      </c>
      <c r="N13" s="868">
        <v>14166.081</v>
      </c>
      <c r="O13" s="869">
        <v>1.4810000000000001</v>
      </c>
      <c r="P13" s="870">
        <v>7719.8689999999997</v>
      </c>
      <c r="Q13" s="871">
        <v>5427.3909999999996</v>
      </c>
      <c r="R13" s="869">
        <v>0</v>
      </c>
      <c r="S13" s="870">
        <v>3547.7910000000002</v>
      </c>
      <c r="T13" s="868">
        <v>1693.222</v>
      </c>
      <c r="U13" s="869">
        <v>0</v>
      </c>
      <c r="V13" s="870">
        <v>201.77099999999999</v>
      </c>
      <c r="W13" s="868">
        <v>13682.72</v>
      </c>
      <c r="X13" s="869">
        <v>0</v>
      </c>
      <c r="Y13" s="870">
        <v>13591.584999999999</v>
      </c>
      <c r="Z13" s="868">
        <v>4110.96</v>
      </c>
      <c r="AA13" s="869">
        <v>0</v>
      </c>
      <c r="AB13" s="870">
        <v>4219.1229999999996</v>
      </c>
      <c r="AC13" s="868">
        <v>836.11800000000005</v>
      </c>
      <c r="AD13" s="869">
        <v>0</v>
      </c>
      <c r="AE13" s="870">
        <v>667.77300000000002</v>
      </c>
      <c r="AF13" s="868">
        <v>2337.1819999999998</v>
      </c>
      <c r="AG13" s="869">
        <v>0</v>
      </c>
      <c r="AH13" s="870">
        <v>1381.721</v>
      </c>
      <c r="AI13" s="868">
        <v>438.642</v>
      </c>
      <c r="AJ13" s="869">
        <v>0</v>
      </c>
      <c r="AK13" s="870">
        <v>388.78699999999998</v>
      </c>
      <c r="AL13" s="868">
        <v>157.71799999999999</v>
      </c>
      <c r="AM13" s="869">
        <v>0</v>
      </c>
      <c r="AN13" s="870">
        <v>232.64599999999999</v>
      </c>
    </row>
    <row r="14" spans="1:40" ht="40.5" customHeight="1">
      <c r="B14" s="2041"/>
      <c r="C14" s="696" t="s">
        <v>462</v>
      </c>
      <c r="D14" s="872">
        <v>119719.527</v>
      </c>
      <c r="E14" s="873">
        <v>37517.055</v>
      </c>
      <c r="F14" s="874">
        <v>1355.5509999999999</v>
      </c>
      <c r="G14" s="875">
        <v>46607.120999999999</v>
      </c>
      <c r="H14" s="873">
        <v>9043.1260000000002</v>
      </c>
      <c r="I14" s="874">
        <v>3258.1619999999998</v>
      </c>
      <c r="J14" s="875">
        <v>17242.95</v>
      </c>
      <c r="K14" s="873">
        <v>3084.527</v>
      </c>
      <c r="L14" s="874">
        <v>110.776</v>
      </c>
      <c r="M14" s="875">
        <v>1500.259</v>
      </c>
      <c r="N14" s="873">
        <v>7373.3779999999997</v>
      </c>
      <c r="O14" s="874">
        <v>1355.5509999999999</v>
      </c>
      <c r="P14" s="875">
        <v>1783.904</v>
      </c>
      <c r="Q14" s="876">
        <v>2432.92</v>
      </c>
      <c r="R14" s="874">
        <v>3144.2269999999999</v>
      </c>
      <c r="S14" s="875">
        <v>6718.7079999999996</v>
      </c>
      <c r="T14" s="873">
        <v>1074.2829999999999</v>
      </c>
      <c r="U14" s="874">
        <v>0</v>
      </c>
      <c r="V14" s="875">
        <v>154.84100000000001</v>
      </c>
      <c r="W14" s="873">
        <v>29213.316999999999</v>
      </c>
      <c r="X14" s="874">
        <v>0</v>
      </c>
      <c r="Y14" s="875">
        <v>44381.362999999998</v>
      </c>
      <c r="Z14" s="873">
        <v>6398.6369999999997</v>
      </c>
      <c r="AA14" s="874">
        <v>0</v>
      </c>
      <c r="AB14" s="875">
        <v>10261.634</v>
      </c>
      <c r="AC14" s="873">
        <v>1897.63</v>
      </c>
      <c r="AD14" s="874">
        <v>4.7869999999999999</v>
      </c>
      <c r="AE14" s="875">
        <v>1239.748</v>
      </c>
      <c r="AF14" s="873">
        <v>930.36</v>
      </c>
      <c r="AG14" s="874">
        <v>0</v>
      </c>
      <c r="AH14" s="875">
        <v>441.85399999999998</v>
      </c>
      <c r="AI14" s="873">
        <v>211.56899999999999</v>
      </c>
      <c r="AJ14" s="874">
        <v>113.935</v>
      </c>
      <c r="AK14" s="875">
        <v>262.608</v>
      </c>
      <c r="AL14" s="873">
        <v>112.614</v>
      </c>
      <c r="AM14" s="874">
        <v>105.989</v>
      </c>
      <c r="AN14" s="875">
        <v>105.67</v>
      </c>
    </row>
    <row r="15" spans="1:40" ht="43.5" customHeight="1" thickBot="1">
      <c r="B15" s="2041"/>
      <c r="C15" s="740" t="s">
        <v>463</v>
      </c>
      <c r="D15" s="877">
        <v>42866.423999999999</v>
      </c>
      <c r="E15" s="878">
        <v>15667.63</v>
      </c>
      <c r="F15" s="879">
        <v>32.445999999999998</v>
      </c>
      <c r="G15" s="880">
        <v>11598.502</v>
      </c>
      <c r="H15" s="878">
        <v>4874.1490000000003</v>
      </c>
      <c r="I15" s="881">
        <v>105.55</v>
      </c>
      <c r="J15" s="880">
        <v>6218.0010000000002</v>
      </c>
      <c r="K15" s="878">
        <v>2933.252</v>
      </c>
      <c r="L15" s="879">
        <v>0</v>
      </c>
      <c r="M15" s="880">
        <v>1436.894</v>
      </c>
      <c r="N15" s="878">
        <v>1702.7829999999999</v>
      </c>
      <c r="O15" s="879">
        <v>25.425999999999998</v>
      </c>
      <c r="P15" s="880">
        <v>262.57900000000001</v>
      </c>
      <c r="Q15" s="882">
        <v>525.21100000000001</v>
      </c>
      <c r="R15" s="879">
        <v>105.55</v>
      </c>
      <c r="S15" s="883">
        <v>629.53700000000003</v>
      </c>
      <c r="T15" s="878">
        <v>57.244</v>
      </c>
      <c r="U15" s="879">
        <v>0</v>
      </c>
      <c r="V15" s="880">
        <v>14.819000000000001</v>
      </c>
      <c r="W15" s="878">
        <v>13610.02</v>
      </c>
      <c r="X15" s="879">
        <v>0</v>
      </c>
      <c r="Y15" s="880">
        <v>10845.053</v>
      </c>
      <c r="Z15" s="878">
        <v>4231.9790000000003</v>
      </c>
      <c r="AA15" s="879">
        <v>0</v>
      </c>
      <c r="AB15" s="880">
        <v>5516.2579999999998</v>
      </c>
      <c r="AC15" s="878">
        <v>2848.998</v>
      </c>
      <c r="AD15" s="879">
        <v>0</v>
      </c>
      <c r="AE15" s="880">
        <v>1321.701</v>
      </c>
      <c r="AF15" s="878">
        <v>354.827</v>
      </c>
      <c r="AG15" s="879">
        <v>7.02</v>
      </c>
      <c r="AH15" s="880">
        <v>490.87</v>
      </c>
      <c r="AI15" s="878">
        <v>116.959</v>
      </c>
      <c r="AJ15" s="879">
        <v>0</v>
      </c>
      <c r="AK15" s="880">
        <v>72.206000000000003</v>
      </c>
      <c r="AL15" s="878">
        <v>27.01</v>
      </c>
      <c r="AM15" s="879">
        <v>0</v>
      </c>
      <c r="AN15" s="880">
        <v>100.374</v>
      </c>
    </row>
    <row r="16" spans="1:40" ht="30" customHeight="1" thickBot="1">
      <c r="B16" s="2042"/>
      <c r="C16" s="705" t="s">
        <v>464</v>
      </c>
      <c r="D16" s="884">
        <v>237388.53200000001</v>
      </c>
      <c r="E16" s="885">
        <v>83370.668000000005</v>
      </c>
      <c r="F16" s="886">
        <v>1389.4779999999998</v>
      </c>
      <c r="G16" s="887">
        <v>80898.79800000001</v>
      </c>
      <c r="H16" s="888">
        <v>23894.268</v>
      </c>
      <c r="I16" s="886">
        <v>3363.712</v>
      </c>
      <c r="J16" s="887">
        <v>31616.652000000002</v>
      </c>
      <c r="K16" s="889">
        <v>8704.8369999999995</v>
      </c>
      <c r="L16" s="886">
        <v>110.776</v>
      </c>
      <c r="M16" s="887">
        <v>4039.3429999999998</v>
      </c>
      <c r="N16" s="889">
        <v>23242.241999999998</v>
      </c>
      <c r="O16" s="890">
        <v>1382.4579999999999</v>
      </c>
      <c r="P16" s="891">
        <v>9766.351999999999</v>
      </c>
      <c r="Q16" s="889">
        <v>8385.521999999999</v>
      </c>
      <c r="R16" s="886">
        <v>3249.777</v>
      </c>
      <c r="S16" s="887">
        <v>10896.036</v>
      </c>
      <c r="T16" s="885">
        <v>2824.7490000000003</v>
      </c>
      <c r="U16" s="892">
        <v>0</v>
      </c>
      <c r="V16" s="891">
        <v>371.43099999999998</v>
      </c>
      <c r="W16" s="885">
        <v>56506.057000000001</v>
      </c>
      <c r="X16" s="886">
        <v>0</v>
      </c>
      <c r="Y16" s="887">
        <v>68818.000999999989</v>
      </c>
      <c r="Z16" s="885">
        <v>14741.576000000001</v>
      </c>
      <c r="AA16" s="892">
        <v>0</v>
      </c>
      <c r="AB16" s="891">
        <v>19997.014999999999</v>
      </c>
      <c r="AC16" s="889">
        <v>5582.7460000000001</v>
      </c>
      <c r="AD16" s="890">
        <v>4.7869999999999999</v>
      </c>
      <c r="AE16" s="891">
        <v>3229.2220000000002</v>
      </c>
      <c r="AF16" s="885">
        <v>3622.3689999999997</v>
      </c>
      <c r="AG16" s="892">
        <v>7.02</v>
      </c>
      <c r="AH16" s="891">
        <v>2314.4450000000002</v>
      </c>
      <c r="AI16" s="889">
        <v>767.17000000000007</v>
      </c>
      <c r="AJ16" s="890">
        <v>113.935</v>
      </c>
      <c r="AK16" s="891">
        <v>723.601</v>
      </c>
      <c r="AL16" s="885">
        <v>297.34199999999998</v>
      </c>
      <c r="AM16" s="886">
        <v>105.989</v>
      </c>
      <c r="AN16" s="891">
        <v>438.68999999999994</v>
      </c>
    </row>
    <row r="17" spans="2:34">
      <c r="B17" s="747"/>
      <c r="C17" s="680"/>
      <c r="D17" s="747"/>
      <c r="E17" s="795"/>
      <c r="F17" s="747"/>
      <c r="G17" s="754"/>
      <c r="H17" s="754"/>
      <c r="I17" s="754"/>
      <c r="J17" s="754"/>
      <c r="K17" s="754"/>
      <c r="L17" s="754"/>
      <c r="M17" s="754"/>
      <c r="N17" s="795"/>
      <c r="O17" s="747"/>
      <c r="P17" s="748"/>
      <c r="Q17" s="795"/>
      <c r="R17" s="747"/>
      <c r="S17" s="748"/>
      <c r="T17" s="747"/>
      <c r="U17" s="747"/>
      <c r="V17" s="747"/>
    </row>
    <row r="18" spans="2:34">
      <c r="B18" s="747"/>
      <c r="D18" s="747"/>
      <c r="E18" s="755"/>
      <c r="F18" s="747"/>
      <c r="G18" s="754"/>
      <c r="H18" s="754"/>
      <c r="I18" s="754"/>
      <c r="J18" s="754"/>
      <c r="K18" s="754"/>
      <c r="L18" s="754"/>
      <c r="M18" s="754"/>
      <c r="N18" s="754"/>
      <c r="O18" s="747"/>
      <c r="P18" s="754"/>
      <c r="Q18" s="755"/>
      <c r="R18" s="750"/>
      <c r="S18" s="749"/>
      <c r="T18" s="795"/>
      <c r="U18" s="747"/>
      <c r="V18" s="747"/>
      <c r="AH18" s="680"/>
    </row>
    <row r="19" spans="2:34">
      <c r="D19" s="893"/>
      <c r="E19" s="752"/>
      <c r="F19" s="893"/>
      <c r="G19" s="894"/>
      <c r="H19" s="894"/>
      <c r="I19" s="894"/>
      <c r="J19" s="894"/>
      <c r="K19" s="894"/>
      <c r="L19" s="894"/>
      <c r="M19" s="894"/>
      <c r="N19" s="750"/>
      <c r="O19" s="750"/>
      <c r="P19" s="748"/>
      <c r="Q19" s="750"/>
      <c r="R19" s="679"/>
      <c r="S19" s="755"/>
      <c r="T19" s="795"/>
    </row>
    <row r="20" spans="2:34">
      <c r="D20" s="893"/>
      <c r="E20" s="752"/>
      <c r="F20" s="893"/>
      <c r="G20" s="894"/>
      <c r="H20" s="894"/>
      <c r="I20" s="894"/>
      <c r="J20" s="894"/>
      <c r="K20" s="894"/>
      <c r="L20" s="894"/>
      <c r="M20" s="894"/>
      <c r="N20" s="750"/>
      <c r="O20" s="750"/>
      <c r="P20" s="747"/>
      <c r="Q20" s="750"/>
      <c r="R20" s="751"/>
      <c r="S20" s="679"/>
    </row>
    <row r="21" spans="2:34">
      <c r="D21" s="893"/>
      <c r="E21" s="752"/>
      <c r="F21" s="893"/>
      <c r="G21" s="894"/>
      <c r="H21" s="894"/>
      <c r="I21" s="894"/>
      <c r="J21" s="894"/>
      <c r="K21" s="894"/>
      <c r="L21" s="894"/>
      <c r="M21" s="894"/>
      <c r="N21" s="895"/>
      <c r="O21" s="749"/>
      <c r="P21" s="747"/>
      <c r="Q21" s="750"/>
      <c r="R21" s="679"/>
      <c r="S21" s="679"/>
    </row>
    <row r="22" spans="2:34">
      <c r="D22" s="747"/>
      <c r="E22" s="747"/>
      <c r="F22" s="747"/>
      <c r="G22" s="749"/>
      <c r="H22" s="750"/>
      <c r="I22" s="750"/>
      <c r="J22" s="750"/>
      <c r="K22" s="750"/>
      <c r="L22" s="750"/>
      <c r="M22" s="749"/>
      <c r="N22" s="750"/>
      <c r="O22" s="750"/>
      <c r="P22" s="747"/>
      <c r="Q22" s="750"/>
      <c r="R22" s="679"/>
      <c r="S22" s="679"/>
    </row>
    <row r="23" spans="2:34">
      <c r="D23" s="747"/>
      <c r="E23" s="747"/>
      <c r="F23" s="748"/>
      <c r="G23" s="747"/>
      <c r="H23" s="748"/>
      <c r="I23" s="747"/>
      <c r="J23" s="747"/>
      <c r="K23" s="747"/>
      <c r="L23" s="747"/>
      <c r="M23" s="747"/>
      <c r="N23" s="747"/>
      <c r="O23" s="747"/>
      <c r="P23" s="747"/>
      <c r="Q23" s="750"/>
      <c r="R23" s="679"/>
      <c r="S23" s="679"/>
    </row>
    <row r="24" spans="2:34"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</row>
    <row r="25" spans="2:34">
      <c r="D25" s="748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8"/>
      <c r="P25" s="747"/>
      <c r="Q25" s="747"/>
      <c r="AH25" s="680"/>
    </row>
    <row r="26" spans="2:34"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</row>
    <row r="27" spans="2:34"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7"/>
      <c r="Q27" s="747"/>
    </row>
    <row r="28" spans="2:34">
      <c r="Q28" s="747"/>
    </row>
    <row r="29" spans="2:34">
      <c r="N29" s="680"/>
      <c r="Q29" s="747"/>
    </row>
    <row r="30" spans="2:34">
      <c r="C30" s="680"/>
      <c r="Q30" s="747"/>
    </row>
    <row r="31" spans="2:34">
      <c r="Q31" s="747"/>
    </row>
    <row r="33" spans="3:3">
      <c r="C33" s="680"/>
    </row>
  </sheetData>
  <mergeCells count="26">
    <mergeCell ref="B13:B16"/>
    <mergeCell ref="B3:AN3"/>
    <mergeCell ref="AF6:AN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L4:AN4"/>
    <mergeCell ref="T5:V5"/>
    <mergeCell ref="B6:B8"/>
    <mergeCell ref="C6:C8"/>
    <mergeCell ref="AM2:AN2"/>
    <mergeCell ref="AF7:AH7"/>
    <mergeCell ref="AI7:AK7"/>
    <mergeCell ref="AL7:AN7"/>
    <mergeCell ref="B9:B12"/>
    <mergeCell ref="T2:V2"/>
    <mergeCell ref="D6:D8"/>
    <mergeCell ref="E6:M6"/>
    <mergeCell ref="N6:V6"/>
    <mergeCell ref="W6:AE6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3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4"/>
  <sheetViews>
    <sheetView workbookViewId="0"/>
  </sheetViews>
  <sheetFormatPr defaultRowHeight="12.75"/>
  <cols>
    <col min="1" max="1" width="37.85546875" style="896" customWidth="1"/>
    <col min="2" max="2" width="7.28515625" style="896" bestFit="1" customWidth="1"/>
    <col min="3" max="3" width="4.42578125" style="896" bestFit="1" customWidth="1"/>
    <col min="4" max="4" width="7.28515625" style="896" bestFit="1" customWidth="1"/>
    <col min="5" max="5" width="6.140625" style="896" bestFit="1" customWidth="1"/>
    <col min="6" max="7" width="7.28515625" style="896" bestFit="1" customWidth="1"/>
    <col min="8" max="8" width="8.42578125" style="896" bestFit="1" customWidth="1"/>
    <col min="9" max="9" width="7.28515625" style="896" bestFit="1" customWidth="1"/>
    <col min="10" max="10" width="5" style="896" bestFit="1" customWidth="1"/>
    <col min="11" max="11" width="6.140625" style="896" bestFit="1" customWidth="1"/>
    <col min="12" max="12" width="7.28515625" style="896" customWidth="1"/>
    <col min="13" max="14" width="6.140625" style="896" bestFit="1" customWidth="1"/>
    <col min="15" max="16" width="7.28515625" style="896" bestFit="1" customWidth="1"/>
    <col min="17" max="17" width="4.42578125" style="896" bestFit="1" customWidth="1"/>
    <col min="18" max="18" width="6.140625" style="896" bestFit="1" customWidth="1"/>
    <col min="19" max="19" width="4.42578125" style="896" bestFit="1" customWidth="1"/>
    <col min="20" max="20" width="6.140625" style="896" bestFit="1" customWidth="1"/>
    <col min="21" max="21" width="7.28515625" style="896" bestFit="1" customWidth="1"/>
    <col min="22" max="23" width="8.42578125" style="896" bestFit="1" customWidth="1"/>
    <col min="24" max="24" width="6.140625" style="896" bestFit="1" customWidth="1"/>
    <col min="25" max="25" width="7.28515625" style="896" bestFit="1" customWidth="1"/>
    <col min="26" max="26" width="6.140625" style="896" bestFit="1" customWidth="1"/>
    <col min="27" max="27" width="7.28515625" style="896" bestFit="1" customWidth="1"/>
    <col min="28" max="28" width="9.7109375" style="896" customWidth="1"/>
    <col min="29" max="29" width="8.42578125" style="896" bestFit="1" customWidth="1"/>
    <col min="30" max="256" width="9.140625" style="896"/>
    <col min="257" max="257" width="37.85546875" style="896" customWidth="1"/>
    <col min="258" max="258" width="7.28515625" style="896" bestFit="1" customWidth="1"/>
    <col min="259" max="259" width="4.42578125" style="896" bestFit="1" customWidth="1"/>
    <col min="260" max="260" width="7.28515625" style="896" bestFit="1" customWidth="1"/>
    <col min="261" max="261" width="6.140625" style="896" bestFit="1" customWidth="1"/>
    <col min="262" max="263" width="7.28515625" style="896" bestFit="1" customWidth="1"/>
    <col min="264" max="264" width="8.42578125" style="896" bestFit="1" customWidth="1"/>
    <col min="265" max="265" width="7.28515625" style="896" bestFit="1" customWidth="1"/>
    <col min="266" max="266" width="5" style="896" bestFit="1" customWidth="1"/>
    <col min="267" max="267" width="6.140625" style="896" bestFit="1" customWidth="1"/>
    <col min="268" max="268" width="7.28515625" style="896" customWidth="1"/>
    <col min="269" max="270" width="6.140625" style="896" bestFit="1" customWidth="1"/>
    <col min="271" max="272" width="7.28515625" style="896" bestFit="1" customWidth="1"/>
    <col min="273" max="273" width="4.42578125" style="896" bestFit="1" customWidth="1"/>
    <col min="274" max="274" width="6.140625" style="896" bestFit="1" customWidth="1"/>
    <col min="275" max="275" width="4.42578125" style="896" bestFit="1" customWidth="1"/>
    <col min="276" max="276" width="6.140625" style="896" bestFit="1" customWidth="1"/>
    <col min="277" max="277" width="7.28515625" style="896" bestFit="1" customWidth="1"/>
    <col min="278" max="279" width="8.42578125" style="896" bestFit="1" customWidth="1"/>
    <col min="280" max="280" width="6.140625" style="896" bestFit="1" customWidth="1"/>
    <col min="281" max="281" width="7.28515625" style="896" bestFit="1" customWidth="1"/>
    <col min="282" max="282" width="6.140625" style="896" bestFit="1" customWidth="1"/>
    <col min="283" max="283" width="7.28515625" style="896" bestFit="1" customWidth="1"/>
    <col min="284" max="284" width="9.7109375" style="896" customWidth="1"/>
    <col min="285" max="285" width="8.42578125" style="896" bestFit="1" customWidth="1"/>
    <col min="286" max="512" width="9.140625" style="896"/>
    <col min="513" max="513" width="37.85546875" style="896" customWidth="1"/>
    <col min="514" max="514" width="7.28515625" style="896" bestFit="1" customWidth="1"/>
    <col min="515" max="515" width="4.42578125" style="896" bestFit="1" customWidth="1"/>
    <col min="516" max="516" width="7.28515625" style="896" bestFit="1" customWidth="1"/>
    <col min="517" max="517" width="6.140625" style="896" bestFit="1" customWidth="1"/>
    <col min="518" max="519" width="7.28515625" style="896" bestFit="1" customWidth="1"/>
    <col min="520" max="520" width="8.42578125" style="896" bestFit="1" customWidth="1"/>
    <col min="521" max="521" width="7.28515625" style="896" bestFit="1" customWidth="1"/>
    <col min="522" max="522" width="5" style="896" bestFit="1" customWidth="1"/>
    <col min="523" max="523" width="6.140625" style="896" bestFit="1" customWidth="1"/>
    <col min="524" max="524" width="7.28515625" style="896" customWidth="1"/>
    <col min="525" max="526" width="6.140625" style="896" bestFit="1" customWidth="1"/>
    <col min="527" max="528" width="7.28515625" style="896" bestFit="1" customWidth="1"/>
    <col min="529" max="529" width="4.42578125" style="896" bestFit="1" customWidth="1"/>
    <col min="530" max="530" width="6.140625" style="896" bestFit="1" customWidth="1"/>
    <col min="531" max="531" width="4.42578125" style="896" bestFit="1" customWidth="1"/>
    <col min="532" max="532" width="6.140625" style="896" bestFit="1" customWidth="1"/>
    <col min="533" max="533" width="7.28515625" style="896" bestFit="1" customWidth="1"/>
    <col min="534" max="535" width="8.42578125" style="896" bestFit="1" customWidth="1"/>
    <col min="536" max="536" width="6.140625" style="896" bestFit="1" customWidth="1"/>
    <col min="537" max="537" width="7.28515625" style="896" bestFit="1" customWidth="1"/>
    <col min="538" max="538" width="6.140625" style="896" bestFit="1" customWidth="1"/>
    <col min="539" max="539" width="7.28515625" style="896" bestFit="1" customWidth="1"/>
    <col min="540" max="540" width="9.7109375" style="896" customWidth="1"/>
    <col min="541" max="541" width="8.42578125" style="896" bestFit="1" customWidth="1"/>
    <col min="542" max="768" width="9.140625" style="896"/>
    <col min="769" max="769" width="37.85546875" style="896" customWidth="1"/>
    <col min="770" max="770" width="7.28515625" style="896" bestFit="1" customWidth="1"/>
    <col min="771" max="771" width="4.42578125" style="896" bestFit="1" customWidth="1"/>
    <col min="772" max="772" width="7.28515625" style="896" bestFit="1" customWidth="1"/>
    <col min="773" max="773" width="6.140625" style="896" bestFit="1" customWidth="1"/>
    <col min="774" max="775" width="7.28515625" style="896" bestFit="1" customWidth="1"/>
    <col min="776" max="776" width="8.42578125" style="896" bestFit="1" customWidth="1"/>
    <col min="777" max="777" width="7.28515625" style="896" bestFit="1" customWidth="1"/>
    <col min="778" max="778" width="5" style="896" bestFit="1" customWidth="1"/>
    <col min="779" max="779" width="6.140625" style="896" bestFit="1" customWidth="1"/>
    <col min="780" max="780" width="7.28515625" style="896" customWidth="1"/>
    <col min="781" max="782" width="6.140625" style="896" bestFit="1" customWidth="1"/>
    <col min="783" max="784" width="7.28515625" style="896" bestFit="1" customWidth="1"/>
    <col min="785" max="785" width="4.42578125" style="896" bestFit="1" customWidth="1"/>
    <col min="786" max="786" width="6.140625" style="896" bestFit="1" customWidth="1"/>
    <col min="787" max="787" width="4.42578125" style="896" bestFit="1" customWidth="1"/>
    <col min="788" max="788" width="6.140625" style="896" bestFit="1" customWidth="1"/>
    <col min="789" max="789" width="7.28515625" style="896" bestFit="1" customWidth="1"/>
    <col min="790" max="791" width="8.42578125" style="896" bestFit="1" customWidth="1"/>
    <col min="792" max="792" width="6.140625" style="896" bestFit="1" customWidth="1"/>
    <col min="793" max="793" width="7.28515625" style="896" bestFit="1" customWidth="1"/>
    <col min="794" max="794" width="6.140625" style="896" bestFit="1" customWidth="1"/>
    <col min="795" max="795" width="7.28515625" style="896" bestFit="1" customWidth="1"/>
    <col min="796" max="796" width="9.7109375" style="896" customWidth="1"/>
    <col min="797" max="797" width="8.42578125" style="896" bestFit="1" customWidth="1"/>
    <col min="798" max="1024" width="9.140625" style="896"/>
    <col min="1025" max="1025" width="37.85546875" style="896" customWidth="1"/>
    <col min="1026" max="1026" width="7.28515625" style="896" bestFit="1" customWidth="1"/>
    <col min="1027" max="1027" width="4.42578125" style="896" bestFit="1" customWidth="1"/>
    <col min="1028" max="1028" width="7.28515625" style="896" bestFit="1" customWidth="1"/>
    <col min="1029" max="1029" width="6.140625" style="896" bestFit="1" customWidth="1"/>
    <col min="1030" max="1031" width="7.28515625" style="896" bestFit="1" customWidth="1"/>
    <col min="1032" max="1032" width="8.42578125" style="896" bestFit="1" customWidth="1"/>
    <col min="1033" max="1033" width="7.28515625" style="896" bestFit="1" customWidth="1"/>
    <col min="1034" max="1034" width="5" style="896" bestFit="1" customWidth="1"/>
    <col min="1035" max="1035" width="6.140625" style="896" bestFit="1" customWidth="1"/>
    <col min="1036" max="1036" width="7.28515625" style="896" customWidth="1"/>
    <col min="1037" max="1038" width="6.140625" style="896" bestFit="1" customWidth="1"/>
    <col min="1039" max="1040" width="7.28515625" style="896" bestFit="1" customWidth="1"/>
    <col min="1041" max="1041" width="4.42578125" style="896" bestFit="1" customWidth="1"/>
    <col min="1042" max="1042" width="6.140625" style="896" bestFit="1" customWidth="1"/>
    <col min="1043" max="1043" width="4.42578125" style="896" bestFit="1" customWidth="1"/>
    <col min="1044" max="1044" width="6.140625" style="896" bestFit="1" customWidth="1"/>
    <col min="1045" max="1045" width="7.28515625" style="896" bestFit="1" customWidth="1"/>
    <col min="1046" max="1047" width="8.42578125" style="896" bestFit="1" customWidth="1"/>
    <col min="1048" max="1048" width="6.140625" style="896" bestFit="1" customWidth="1"/>
    <col min="1049" max="1049" width="7.28515625" style="896" bestFit="1" customWidth="1"/>
    <col min="1050" max="1050" width="6.140625" style="896" bestFit="1" customWidth="1"/>
    <col min="1051" max="1051" width="7.28515625" style="896" bestFit="1" customWidth="1"/>
    <col min="1052" max="1052" width="9.7109375" style="896" customWidth="1"/>
    <col min="1053" max="1053" width="8.42578125" style="896" bestFit="1" customWidth="1"/>
    <col min="1054" max="1280" width="9.140625" style="896"/>
    <col min="1281" max="1281" width="37.85546875" style="896" customWidth="1"/>
    <col min="1282" max="1282" width="7.28515625" style="896" bestFit="1" customWidth="1"/>
    <col min="1283" max="1283" width="4.42578125" style="896" bestFit="1" customWidth="1"/>
    <col min="1284" max="1284" width="7.28515625" style="896" bestFit="1" customWidth="1"/>
    <col min="1285" max="1285" width="6.140625" style="896" bestFit="1" customWidth="1"/>
    <col min="1286" max="1287" width="7.28515625" style="896" bestFit="1" customWidth="1"/>
    <col min="1288" max="1288" width="8.42578125" style="896" bestFit="1" customWidth="1"/>
    <col min="1289" max="1289" width="7.28515625" style="896" bestFit="1" customWidth="1"/>
    <col min="1290" max="1290" width="5" style="896" bestFit="1" customWidth="1"/>
    <col min="1291" max="1291" width="6.140625" style="896" bestFit="1" customWidth="1"/>
    <col min="1292" max="1292" width="7.28515625" style="896" customWidth="1"/>
    <col min="1293" max="1294" width="6.140625" style="896" bestFit="1" customWidth="1"/>
    <col min="1295" max="1296" width="7.28515625" style="896" bestFit="1" customWidth="1"/>
    <col min="1297" max="1297" width="4.42578125" style="896" bestFit="1" customWidth="1"/>
    <col min="1298" max="1298" width="6.140625" style="896" bestFit="1" customWidth="1"/>
    <col min="1299" max="1299" width="4.42578125" style="896" bestFit="1" customWidth="1"/>
    <col min="1300" max="1300" width="6.140625" style="896" bestFit="1" customWidth="1"/>
    <col min="1301" max="1301" width="7.28515625" style="896" bestFit="1" customWidth="1"/>
    <col min="1302" max="1303" width="8.42578125" style="896" bestFit="1" customWidth="1"/>
    <col min="1304" max="1304" width="6.140625" style="896" bestFit="1" customWidth="1"/>
    <col min="1305" max="1305" width="7.28515625" style="896" bestFit="1" customWidth="1"/>
    <col min="1306" max="1306" width="6.140625" style="896" bestFit="1" customWidth="1"/>
    <col min="1307" max="1307" width="7.28515625" style="896" bestFit="1" customWidth="1"/>
    <col min="1308" max="1308" width="9.7109375" style="896" customWidth="1"/>
    <col min="1309" max="1309" width="8.42578125" style="896" bestFit="1" customWidth="1"/>
    <col min="1310" max="1536" width="9.140625" style="896"/>
    <col min="1537" max="1537" width="37.85546875" style="896" customWidth="1"/>
    <col min="1538" max="1538" width="7.28515625" style="896" bestFit="1" customWidth="1"/>
    <col min="1539" max="1539" width="4.42578125" style="896" bestFit="1" customWidth="1"/>
    <col min="1540" max="1540" width="7.28515625" style="896" bestFit="1" customWidth="1"/>
    <col min="1541" max="1541" width="6.140625" style="896" bestFit="1" customWidth="1"/>
    <col min="1542" max="1543" width="7.28515625" style="896" bestFit="1" customWidth="1"/>
    <col min="1544" max="1544" width="8.42578125" style="896" bestFit="1" customWidth="1"/>
    <col min="1545" max="1545" width="7.28515625" style="896" bestFit="1" customWidth="1"/>
    <col min="1546" max="1546" width="5" style="896" bestFit="1" customWidth="1"/>
    <col min="1547" max="1547" width="6.140625" style="896" bestFit="1" customWidth="1"/>
    <col min="1548" max="1548" width="7.28515625" style="896" customWidth="1"/>
    <col min="1549" max="1550" width="6.140625" style="896" bestFit="1" customWidth="1"/>
    <col min="1551" max="1552" width="7.28515625" style="896" bestFit="1" customWidth="1"/>
    <col min="1553" max="1553" width="4.42578125" style="896" bestFit="1" customWidth="1"/>
    <col min="1554" max="1554" width="6.140625" style="896" bestFit="1" customWidth="1"/>
    <col min="1555" max="1555" width="4.42578125" style="896" bestFit="1" customWidth="1"/>
    <col min="1556" max="1556" width="6.140625" style="896" bestFit="1" customWidth="1"/>
    <col min="1557" max="1557" width="7.28515625" style="896" bestFit="1" customWidth="1"/>
    <col min="1558" max="1559" width="8.42578125" style="896" bestFit="1" customWidth="1"/>
    <col min="1560" max="1560" width="6.140625" style="896" bestFit="1" customWidth="1"/>
    <col min="1561" max="1561" width="7.28515625" style="896" bestFit="1" customWidth="1"/>
    <col min="1562" max="1562" width="6.140625" style="896" bestFit="1" customWidth="1"/>
    <col min="1563" max="1563" width="7.28515625" style="896" bestFit="1" customWidth="1"/>
    <col min="1564" max="1564" width="9.7109375" style="896" customWidth="1"/>
    <col min="1565" max="1565" width="8.42578125" style="896" bestFit="1" customWidth="1"/>
    <col min="1566" max="1792" width="9.140625" style="896"/>
    <col min="1793" max="1793" width="37.85546875" style="896" customWidth="1"/>
    <col min="1794" max="1794" width="7.28515625" style="896" bestFit="1" customWidth="1"/>
    <col min="1795" max="1795" width="4.42578125" style="896" bestFit="1" customWidth="1"/>
    <col min="1796" max="1796" width="7.28515625" style="896" bestFit="1" customWidth="1"/>
    <col min="1797" max="1797" width="6.140625" style="896" bestFit="1" customWidth="1"/>
    <col min="1798" max="1799" width="7.28515625" style="896" bestFit="1" customWidth="1"/>
    <col min="1800" max="1800" width="8.42578125" style="896" bestFit="1" customWidth="1"/>
    <col min="1801" max="1801" width="7.28515625" style="896" bestFit="1" customWidth="1"/>
    <col min="1802" max="1802" width="5" style="896" bestFit="1" customWidth="1"/>
    <col min="1803" max="1803" width="6.140625" style="896" bestFit="1" customWidth="1"/>
    <col min="1804" max="1804" width="7.28515625" style="896" customWidth="1"/>
    <col min="1805" max="1806" width="6.140625" style="896" bestFit="1" customWidth="1"/>
    <col min="1807" max="1808" width="7.28515625" style="896" bestFit="1" customWidth="1"/>
    <col min="1809" max="1809" width="4.42578125" style="896" bestFit="1" customWidth="1"/>
    <col min="1810" max="1810" width="6.140625" style="896" bestFit="1" customWidth="1"/>
    <col min="1811" max="1811" width="4.42578125" style="896" bestFit="1" customWidth="1"/>
    <col min="1812" max="1812" width="6.140625" style="896" bestFit="1" customWidth="1"/>
    <col min="1813" max="1813" width="7.28515625" style="896" bestFit="1" customWidth="1"/>
    <col min="1814" max="1815" width="8.42578125" style="896" bestFit="1" customWidth="1"/>
    <col min="1816" max="1816" width="6.140625" style="896" bestFit="1" customWidth="1"/>
    <col min="1817" max="1817" width="7.28515625" style="896" bestFit="1" customWidth="1"/>
    <col min="1818" max="1818" width="6.140625" style="896" bestFit="1" customWidth="1"/>
    <col min="1819" max="1819" width="7.28515625" style="896" bestFit="1" customWidth="1"/>
    <col min="1820" max="1820" width="9.7109375" style="896" customWidth="1"/>
    <col min="1821" max="1821" width="8.42578125" style="896" bestFit="1" customWidth="1"/>
    <col min="1822" max="2048" width="9.140625" style="896"/>
    <col min="2049" max="2049" width="37.85546875" style="896" customWidth="1"/>
    <col min="2050" max="2050" width="7.28515625" style="896" bestFit="1" customWidth="1"/>
    <col min="2051" max="2051" width="4.42578125" style="896" bestFit="1" customWidth="1"/>
    <col min="2052" max="2052" width="7.28515625" style="896" bestFit="1" customWidth="1"/>
    <col min="2053" max="2053" width="6.140625" style="896" bestFit="1" customWidth="1"/>
    <col min="2054" max="2055" width="7.28515625" style="896" bestFit="1" customWidth="1"/>
    <col min="2056" max="2056" width="8.42578125" style="896" bestFit="1" customWidth="1"/>
    <col min="2057" max="2057" width="7.28515625" style="896" bestFit="1" customWidth="1"/>
    <col min="2058" max="2058" width="5" style="896" bestFit="1" customWidth="1"/>
    <col min="2059" max="2059" width="6.140625" style="896" bestFit="1" customWidth="1"/>
    <col min="2060" max="2060" width="7.28515625" style="896" customWidth="1"/>
    <col min="2061" max="2062" width="6.140625" style="896" bestFit="1" customWidth="1"/>
    <col min="2063" max="2064" width="7.28515625" style="896" bestFit="1" customWidth="1"/>
    <col min="2065" max="2065" width="4.42578125" style="896" bestFit="1" customWidth="1"/>
    <col min="2066" max="2066" width="6.140625" style="896" bestFit="1" customWidth="1"/>
    <col min="2067" max="2067" width="4.42578125" style="896" bestFit="1" customWidth="1"/>
    <col min="2068" max="2068" width="6.140625" style="896" bestFit="1" customWidth="1"/>
    <col min="2069" max="2069" width="7.28515625" style="896" bestFit="1" customWidth="1"/>
    <col min="2070" max="2071" width="8.42578125" style="896" bestFit="1" customWidth="1"/>
    <col min="2072" max="2072" width="6.140625" style="896" bestFit="1" customWidth="1"/>
    <col min="2073" max="2073" width="7.28515625" style="896" bestFit="1" customWidth="1"/>
    <col min="2074" max="2074" width="6.140625" style="896" bestFit="1" customWidth="1"/>
    <col min="2075" max="2075" width="7.28515625" style="896" bestFit="1" customWidth="1"/>
    <col min="2076" max="2076" width="9.7109375" style="896" customWidth="1"/>
    <col min="2077" max="2077" width="8.42578125" style="896" bestFit="1" customWidth="1"/>
    <col min="2078" max="2304" width="9.140625" style="896"/>
    <col min="2305" max="2305" width="37.85546875" style="896" customWidth="1"/>
    <col min="2306" max="2306" width="7.28515625" style="896" bestFit="1" customWidth="1"/>
    <col min="2307" max="2307" width="4.42578125" style="896" bestFit="1" customWidth="1"/>
    <col min="2308" max="2308" width="7.28515625" style="896" bestFit="1" customWidth="1"/>
    <col min="2309" max="2309" width="6.140625" style="896" bestFit="1" customWidth="1"/>
    <col min="2310" max="2311" width="7.28515625" style="896" bestFit="1" customWidth="1"/>
    <col min="2312" max="2312" width="8.42578125" style="896" bestFit="1" customWidth="1"/>
    <col min="2313" max="2313" width="7.28515625" style="896" bestFit="1" customWidth="1"/>
    <col min="2314" max="2314" width="5" style="896" bestFit="1" customWidth="1"/>
    <col min="2315" max="2315" width="6.140625" style="896" bestFit="1" customWidth="1"/>
    <col min="2316" max="2316" width="7.28515625" style="896" customWidth="1"/>
    <col min="2317" max="2318" width="6.140625" style="896" bestFit="1" customWidth="1"/>
    <col min="2319" max="2320" width="7.28515625" style="896" bestFit="1" customWidth="1"/>
    <col min="2321" max="2321" width="4.42578125" style="896" bestFit="1" customWidth="1"/>
    <col min="2322" max="2322" width="6.140625" style="896" bestFit="1" customWidth="1"/>
    <col min="2323" max="2323" width="4.42578125" style="896" bestFit="1" customWidth="1"/>
    <col min="2324" max="2324" width="6.140625" style="896" bestFit="1" customWidth="1"/>
    <col min="2325" max="2325" width="7.28515625" style="896" bestFit="1" customWidth="1"/>
    <col min="2326" max="2327" width="8.42578125" style="896" bestFit="1" customWidth="1"/>
    <col min="2328" max="2328" width="6.140625" style="896" bestFit="1" customWidth="1"/>
    <col min="2329" max="2329" width="7.28515625" style="896" bestFit="1" customWidth="1"/>
    <col min="2330" max="2330" width="6.140625" style="896" bestFit="1" customWidth="1"/>
    <col min="2331" max="2331" width="7.28515625" style="896" bestFit="1" customWidth="1"/>
    <col min="2332" max="2332" width="9.7109375" style="896" customWidth="1"/>
    <col min="2333" max="2333" width="8.42578125" style="896" bestFit="1" customWidth="1"/>
    <col min="2334" max="2560" width="9.140625" style="896"/>
    <col min="2561" max="2561" width="37.85546875" style="896" customWidth="1"/>
    <col min="2562" max="2562" width="7.28515625" style="896" bestFit="1" customWidth="1"/>
    <col min="2563" max="2563" width="4.42578125" style="896" bestFit="1" customWidth="1"/>
    <col min="2564" max="2564" width="7.28515625" style="896" bestFit="1" customWidth="1"/>
    <col min="2565" max="2565" width="6.140625" style="896" bestFit="1" customWidth="1"/>
    <col min="2566" max="2567" width="7.28515625" style="896" bestFit="1" customWidth="1"/>
    <col min="2568" max="2568" width="8.42578125" style="896" bestFit="1" customWidth="1"/>
    <col min="2569" max="2569" width="7.28515625" style="896" bestFit="1" customWidth="1"/>
    <col min="2570" max="2570" width="5" style="896" bestFit="1" customWidth="1"/>
    <col min="2571" max="2571" width="6.140625" style="896" bestFit="1" customWidth="1"/>
    <col min="2572" max="2572" width="7.28515625" style="896" customWidth="1"/>
    <col min="2573" max="2574" width="6.140625" style="896" bestFit="1" customWidth="1"/>
    <col min="2575" max="2576" width="7.28515625" style="896" bestFit="1" customWidth="1"/>
    <col min="2577" max="2577" width="4.42578125" style="896" bestFit="1" customWidth="1"/>
    <col min="2578" max="2578" width="6.140625" style="896" bestFit="1" customWidth="1"/>
    <col min="2579" max="2579" width="4.42578125" style="896" bestFit="1" customWidth="1"/>
    <col min="2580" max="2580" width="6.140625" style="896" bestFit="1" customWidth="1"/>
    <col min="2581" max="2581" width="7.28515625" style="896" bestFit="1" customWidth="1"/>
    <col min="2582" max="2583" width="8.42578125" style="896" bestFit="1" customWidth="1"/>
    <col min="2584" max="2584" width="6.140625" style="896" bestFit="1" customWidth="1"/>
    <col min="2585" max="2585" width="7.28515625" style="896" bestFit="1" customWidth="1"/>
    <col min="2586" max="2586" width="6.140625" style="896" bestFit="1" customWidth="1"/>
    <col min="2587" max="2587" width="7.28515625" style="896" bestFit="1" customWidth="1"/>
    <col min="2588" max="2588" width="9.7109375" style="896" customWidth="1"/>
    <col min="2589" max="2589" width="8.42578125" style="896" bestFit="1" customWidth="1"/>
    <col min="2590" max="2816" width="9.140625" style="896"/>
    <col min="2817" max="2817" width="37.85546875" style="896" customWidth="1"/>
    <col min="2818" max="2818" width="7.28515625" style="896" bestFit="1" customWidth="1"/>
    <col min="2819" max="2819" width="4.42578125" style="896" bestFit="1" customWidth="1"/>
    <col min="2820" max="2820" width="7.28515625" style="896" bestFit="1" customWidth="1"/>
    <col min="2821" max="2821" width="6.140625" style="896" bestFit="1" customWidth="1"/>
    <col min="2822" max="2823" width="7.28515625" style="896" bestFit="1" customWidth="1"/>
    <col min="2824" max="2824" width="8.42578125" style="896" bestFit="1" customWidth="1"/>
    <col min="2825" max="2825" width="7.28515625" style="896" bestFit="1" customWidth="1"/>
    <col min="2826" max="2826" width="5" style="896" bestFit="1" customWidth="1"/>
    <col min="2827" max="2827" width="6.140625" style="896" bestFit="1" customWidth="1"/>
    <col min="2828" max="2828" width="7.28515625" style="896" customWidth="1"/>
    <col min="2829" max="2830" width="6.140625" style="896" bestFit="1" customWidth="1"/>
    <col min="2831" max="2832" width="7.28515625" style="896" bestFit="1" customWidth="1"/>
    <col min="2833" max="2833" width="4.42578125" style="896" bestFit="1" customWidth="1"/>
    <col min="2834" max="2834" width="6.140625" style="896" bestFit="1" customWidth="1"/>
    <col min="2835" max="2835" width="4.42578125" style="896" bestFit="1" customWidth="1"/>
    <col min="2836" max="2836" width="6.140625" style="896" bestFit="1" customWidth="1"/>
    <col min="2837" max="2837" width="7.28515625" style="896" bestFit="1" customWidth="1"/>
    <col min="2838" max="2839" width="8.42578125" style="896" bestFit="1" customWidth="1"/>
    <col min="2840" max="2840" width="6.140625" style="896" bestFit="1" customWidth="1"/>
    <col min="2841" max="2841" width="7.28515625" style="896" bestFit="1" customWidth="1"/>
    <col min="2842" max="2842" width="6.140625" style="896" bestFit="1" customWidth="1"/>
    <col min="2843" max="2843" width="7.28515625" style="896" bestFit="1" customWidth="1"/>
    <col min="2844" max="2844" width="9.7109375" style="896" customWidth="1"/>
    <col min="2845" max="2845" width="8.42578125" style="896" bestFit="1" customWidth="1"/>
    <col min="2846" max="3072" width="9.140625" style="896"/>
    <col min="3073" max="3073" width="37.85546875" style="896" customWidth="1"/>
    <col min="3074" max="3074" width="7.28515625" style="896" bestFit="1" customWidth="1"/>
    <col min="3075" max="3075" width="4.42578125" style="896" bestFit="1" customWidth="1"/>
    <col min="3076" max="3076" width="7.28515625" style="896" bestFit="1" customWidth="1"/>
    <col min="3077" max="3077" width="6.140625" style="896" bestFit="1" customWidth="1"/>
    <col min="3078" max="3079" width="7.28515625" style="896" bestFit="1" customWidth="1"/>
    <col min="3080" max="3080" width="8.42578125" style="896" bestFit="1" customWidth="1"/>
    <col min="3081" max="3081" width="7.28515625" style="896" bestFit="1" customWidth="1"/>
    <col min="3082" max="3082" width="5" style="896" bestFit="1" customWidth="1"/>
    <col min="3083" max="3083" width="6.140625" style="896" bestFit="1" customWidth="1"/>
    <col min="3084" max="3084" width="7.28515625" style="896" customWidth="1"/>
    <col min="3085" max="3086" width="6.140625" style="896" bestFit="1" customWidth="1"/>
    <col min="3087" max="3088" width="7.28515625" style="896" bestFit="1" customWidth="1"/>
    <col min="3089" max="3089" width="4.42578125" style="896" bestFit="1" customWidth="1"/>
    <col min="3090" max="3090" width="6.140625" style="896" bestFit="1" customWidth="1"/>
    <col min="3091" max="3091" width="4.42578125" style="896" bestFit="1" customWidth="1"/>
    <col min="3092" max="3092" width="6.140625" style="896" bestFit="1" customWidth="1"/>
    <col min="3093" max="3093" width="7.28515625" style="896" bestFit="1" customWidth="1"/>
    <col min="3094" max="3095" width="8.42578125" style="896" bestFit="1" customWidth="1"/>
    <col min="3096" max="3096" width="6.140625" style="896" bestFit="1" customWidth="1"/>
    <col min="3097" max="3097" width="7.28515625" style="896" bestFit="1" customWidth="1"/>
    <col min="3098" max="3098" width="6.140625" style="896" bestFit="1" customWidth="1"/>
    <col min="3099" max="3099" width="7.28515625" style="896" bestFit="1" customWidth="1"/>
    <col min="3100" max="3100" width="9.7109375" style="896" customWidth="1"/>
    <col min="3101" max="3101" width="8.42578125" style="896" bestFit="1" customWidth="1"/>
    <col min="3102" max="3328" width="9.140625" style="896"/>
    <col min="3329" max="3329" width="37.85546875" style="896" customWidth="1"/>
    <col min="3330" max="3330" width="7.28515625" style="896" bestFit="1" customWidth="1"/>
    <col min="3331" max="3331" width="4.42578125" style="896" bestFit="1" customWidth="1"/>
    <col min="3332" max="3332" width="7.28515625" style="896" bestFit="1" customWidth="1"/>
    <col min="3333" max="3333" width="6.140625" style="896" bestFit="1" customWidth="1"/>
    <col min="3334" max="3335" width="7.28515625" style="896" bestFit="1" customWidth="1"/>
    <col min="3336" max="3336" width="8.42578125" style="896" bestFit="1" customWidth="1"/>
    <col min="3337" max="3337" width="7.28515625" style="896" bestFit="1" customWidth="1"/>
    <col min="3338" max="3338" width="5" style="896" bestFit="1" customWidth="1"/>
    <col min="3339" max="3339" width="6.140625" style="896" bestFit="1" customWidth="1"/>
    <col min="3340" max="3340" width="7.28515625" style="896" customWidth="1"/>
    <col min="3341" max="3342" width="6.140625" style="896" bestFit="1" customWidth="1"/>
    <col min="3343" max="3344" width="7.28515625" style="896" bestFit="1" customWidth="1"/>
    <col min="3345" max="3345" width="4.42578125" style="896" bestFit="1" customWidth="1"/>
    <col min="3346" max="3346" width="6.140625" style="896" bestFit="1" customWidth="1"/>
    <col min="3347" max="3347" width="4.42578125" style="896" bestFit="1" customWidth="1"/>
    <col min="3348" max="3348" width="6.140625" style="896" bestFit="1" customWidth="1"/>
    <col min="3349" max="3349" width="7.28515625" style="896" bestFit="1" customWidth="1"/>
    <col min="3350" max="3351" width="8.42578125" style="896" bestFit="1" customWidth="1"/>
    <col min="3352" max="3352" width="6.140625" style="896" bestFit="1" customWidth="1"/>
    <col min="3353" max="3353" width="7.28515625" style="896" bestFit="1" customWidth="1"/>
    <col min="3354" max="3354" width="6.140625" style="896" bestFit="1" customWidth="1"/>
    <col min="3355" max="3355" width="7.28515625" style="896" bestFit="1" customWidth="1"/>
    <col min="3356" max="3356" width="9.7109375" style="896" customWidth="1"/>
    <col min="3357" max="3357" width="8.42578125" style="896" bestFit="1" customWidth="1"/>
    <col min="3358" max="3584" width="9.140625" style="896"/>
    <col min="3585" max="3585" width="37.85546875" style="896" customWidth="1"/>
    <col min="3586" max="3586" width="7.28515625" style="896" bestFit="1" customWidth="1"/>
    <col min="3587" max="3587" width="4.42578125" style="896" bestFit="1" customWidth="1"/>
    <col min="3588" max="3588" width="7.28515625" style="896" bestFit="1" customWidth="1"/>
    <col min="3589" max="3589" width="6.140625" style="896" bestFit="1" customWidth="1"/>
    <col min="3590" max="3591" width="7.28515625" style="896" bestFit="1" customWidth="1"/>
    <col min="3592" max="3592" width="8.42578125" style="896" bestFit="1" customWidth="1"/>
    <col min="3593" max="3593" width="7.28515625" style="896" bestFit="1" customWidth="1"/>
    <col min="3594" max="3594" width="5" style="896" bestFit="1" customWidth="1"/>
    <col min="3595" max="3595" width="6.140625" style="896" bestFit="1" customWidth="1"/>
    <col min="3596" max="3596" width="7.28515625" style="896" customWidth="1"/>
    <col min="3597" max="3598" width="6.140625" style="896" bestFit="1" customWidth="1"/>
    <col min="3599" max="3600" width="7.28515625" style="896" bestFit="1" customWidth="1"/>
    <col min="3601" max="3601" width="4.42578125" style="896" bestFit="1" customWidth="1"/>
    <col min="3602" max="3602" width="6.140625" style="896" bestFit="1" customWidth="1"/>
    <col min="3603" max="3603" width="4.42578125" style="896" bestFit="1" customWidth="1"/>
    <col min="3604" max="3604" width="6.140625" style="896" bestFit="1" customWidth="1"/>
    <col min="3605" max="3605" width="7.28515625" style="896" bestFit="1" customWidth="1"/>
    <col min="3606" max="3607" width="8.42578125" style="896" bestFit="1" customWidth="1"/>
    <col min="3608" max="3608" width="6.140625" style="896" bestFit="1" customWidth="1"/>
    <col min="3609" max="3609" width="7.28515625" style="896" bestFit="1" customWidth="1"/>
    <col min="3610" max="3610" width="6.140625" style="896" bestFit="1" customWidth="1"/>
    <col min="3611" max="3611" width="7.28515625" style="896" bestFit="1" customWidth="1"/>
    <col min="3612" max="3612" width="9.7109375" style="896" customWidth="1"/>
    <col min="3613" max="3613" width="8.42578125" style="896" bestFit="1" customWidth="1"/>
    <col min="3614" max="3840" width="9.140625" style="896"/>
    <col min="3841" max="3841" width="37.85546875" style="896" customWidth="1"/>
    <col min="3842" max="3842" width="7.28515625" style="896" bestFit="1" customWidth="1"/>
    <col min="3843" max="3843" width="4.42578125" style="896" bestFit="1" customWidth="1"/>
    <col min="3844" max="3844" width="7.28515625" style="896" bestFit="1" customWidth="1"/>
    <col min="3845" max="3845" width="6.140625" style="896" bestFit="1" customWidth="1"/>
    <col min="3846" max="3847" width="7.28515625" style="896" bestFit="1" customWidth="1"/>
    <col min="3848" max="3848" width="8.42578125" style="896" bestFit="1" customWidth="1"/>
    <col min="3849" max="3849" width="7.28515625" style="896" bestFit="1" customWidth="1"/>
    <col min="3850" max="3850" width="5" style="896" bestFit="1" customWidth="1"/>
    <col min="3851" max="3851" width="6.140625" style="896" bestFit="1" customWidth="1"/>
    <col min="3852" max="3852" width="7.28515625" style="896" customWidth="1"/>
    <col min="3853" max="3854" width="6.140625" style="896" bestFit="1" customWidth="1"/>
    <col min="3855" max="3856" width="7.28515625" style="896" bestFit="1" customWidth="1"/>
    <col min="3857" max="3857" width="4.42578125" style="896" bestFit="1" customWidth="1"/>
    <col min="3858" max="3858" width="6.140625" style="896" bestFit="1" customWidth="1"/>
    <col min="3859" max="3859" width="4.42578125" style="896" bestFit="1" customWidth="1"/>
    <col min="3860" max="3860" width="6.140625" style="896" bestFit="1" customWidth="1"/>
    <col min="3861" max="3861" width="7.28515625" style="896" bestFit="1" customWidth="1"/>
    <col min="3862" max="3863" width="8.42578125" style="896" bestFit="1" customWidth="1"/>
    <col min="3864" max="3864" width="6.140625" style="896" bestFit="1" customWidth="1"/>
    <col min="3865" max="3865" width="7.28515625" style="896" bestFit="1" customWidth="1"/>
    <col min="3866" max="3866" width="6.140625" style="896" bestFit="1" customWidth="1"/>
    <col min="3867" max="3867" width="7.28515625" style="896" bestFit="1" customWidth="1"/>
    <col min="3868" max="3868" width="9.7109375" style="896" customWidth="1"/>
    <col min="3869" max="3869" width="8.42578125" style="896" bestFit="1" customWidth="1"/>
    <col min="3870" max="4096" width="9.140625" style="896"/>
    <col min="4097" max="4097" width="37.85546875" style="896" customWidth="1"/>
    <col min="4098" max="4098" width="7.28515625" style="896" bestFit="1" customWidth="1"/>
    <col min="4099" max="4099" width="4.42578125" style="896" bestFit="1" customWidth="1"/>
    <col min="4100" max="4100" width="7.28515625" style="896" bestFit="1" customWidth="1"/>
    <col min="4101" max="4101" width="6.140625" style="896" bestFit="1" customWidth="1"/>
    <col min="4102" max="4103" width="7.28515625" style="896" bestFit="1" customWidth="1"/>
    <col min="4104" max="4104" width="8.42578125" style="896" bestFit="1" customWidth="1"/>
    <col min="4105" max="4105" width="7.28515625" style="896" bestFit="1" customWidth="1"/>
    <col min="4106" max="4106" width="5" style="896" bestFit="1" customWidth="1"/>
    <col min="4107" max="4107" width="6.140625" style="896" bestFit="1" customWidth="1"/>
    <col min="4108" max="4108" width="7.28515625" style="896" customWidth="1"/>
    <col min="4109" max="4110" width="6.140625" style="896" bestFit="1" customWidth="1"/>
    <col min="4111" max="4112" width="7.28515625" style="896" bestFit="1" customWidth="1"/>
    <col min="4113" max="4113" width="4.42578125" style="896" bestFit="1" customWidth="1"/>
    <col min="4114" max="4114" width="6.140625" style="896" bestFit="1" customWidth="1"/>
    <col min="4115" max="4115" width="4.42578125" style="896" bestFit="1" customWidth="1"/>
    <col min="4116" max="4116" width="6.140625" style="896" bestFit="1" customWidth="1"/>
    <col min="4117" max="4117" width="7.28515625" style="896" bestFit="1" customWidth="1"/>
    <col min="4118" max="4119" width="8.42578125" style="896" bestFit="1" customWidth="1"/>
    <col min="4120" max="4120" width="6.140625" style="896" bestFit="1" customWidth="1"/>
    <col min="4121" max="4121" width="7.28515625" style="896" bestFit="1" customWidth="1"/>
    <col min="4122" max="4122" width="6.140625" style="896" bestFit="1" customWidth="1"/>
    <col min="4123" max="4123" width="7.28515625" style="896" bestFit="1" customWidth="1"/>
    <col min="4124" max="4124" width="9.7109375" style="896" customWidth="1"/>
    <col min="4125" max="4125" width="8.42578125" style="896" bestFit="1" customWidth="1"/>
    <col min="4126" max="4352" width="9.140625" style="896"/>
    <col min="4353" max="4353" width="37.85546875" style="896" customWidth="1"/>
    <col min="4354" max="4354" width="7.28515625" style="896" bestFit="1" customWidth="1"/>
    <col min="4355" max="4355" width="4.42578125" style="896" bestFit="1" customWidth="1"/>
    <col min="4356" max="4356" width="7.28515625" style="896" bestFit="1" customWidth="1"/>
    <col min="4357" max="4357" width="6.140625" style="896" bestFit="1" customWidth="1"/>
    <col min="4358" max="4359" width="7.28515625" style="896" bestFit="1" customWidth="1"/>
    <col min="4360" max="4360" width="8.42578125" style="896" bestFit="1" customWidth="1"/>
    <col min="4361" max="4361" width="7.28515625" style="896" bestFit="1" customWidth="1"/>
    <col min="4362" max="4362" width="5" style="896" bestFit="1" customWidth="1"/>
    <col min="4363" max="4363" width="6.140625" style="896" bestFit="1" customWidth="1"/>
    <col min="4364" max="4364" width="7.28515625" style="896" customWidth="1"/>
    <col min="4365" max="4366" width="6.140625" style="896" bestFit="1" customWidth="1"/>
    <col min="4367" max="4368" width="7.28515625" style="896" bestFit="1" customWidth="1"/>
    <col min="4369" max="4369" width="4.42578125" style="896" bestFit="1" customWidth="1"/>
    <col min="4370" max="4370" width="6.140625" style="896" bestFit="1" customWidth="1"/>
    <col min="4371" max="4371" width="4.42578125" style="896" bestFit="1" customWidth="1"/>
    <col min="4372" max="4372" width="6.140625" style="896" bestFit="1" customWidth="1"/>
    <col min="4373" max="4373" width="7.28515625" style="896" bestFit="1" customWidth="1"/>
    <col min="4374" max="4375" width="8.42578125" style="896" bestFit="1" customWidth="1"/>
    <col min="4376" max="4376" width="6.140625" style="896" bestFit="1" customWidth="1"/>
    <col min="4377" max="4377" width="7.28515625" style="896" bestFit="1" customWidth="1"/>
    <col min="4378" max="4378" width="6.140625" style="896" bestFit="1" customWidth="1"/>
    <col min="4379" max="4379" width="7.28515625" style="896" bestFit="1" customWidth="1"/>
    <col min="4380" max="4380" width="9.7109375" style="896" customWidth="1"/>
    <col min="4381" max="4381" width="8.42578125" style="896" bestFit="1" customWidth="1"/>
    <col min="4382" max="4608" width="9.140625" style="896"/>
    <col min="4609" max="4609" width="37.85546875" style="896" customWidth="1"/>
    <col min="4610" max="4610" width="7.28515625" style="896" bestFit="1" customWidth="1"/>
    <col min="4611" max="4611" width="4.42578125" style="896" bestFit="1" customWidth="1"/>
    <col min="4612" max="4612" width="7.28515625" style="896" bestFit="1" customWidth="1"/>
    <col min="4613" max="4613" width="6.140625" style="896" bestFit="1" customWidth="1"/>
    <col min="4614" max="4615" width="7.28515625" style="896" bestFit="1" customWidth="1"/>
    <col min="4616" max="4616" width="8.42578125" style="896" bestFit="1" customWidth="1"/>
    <col min="4617" max="4617" width="7.28515625" style="896" bestFit="1" customWidth="1"/>
    <col min="4618" max="4618" width="5" style="896" bestFit="1" customWidth="1"/>
    <col min="4619" max="4619" width="6.140625" style="896" bestFit="1" customWidth="1"/>
    <col min="4620" max="4620" width="7.28515625" style="896" customWidth="1"/>
    <col min="4621" max="4622" width="6.140625" style="896" bestFit="1" customWidth="1"/>
    <col min="4623" max="4624" width="7.28515625" style="896" bestFit="1" customWidth="1"/>
    <col min="4625" max="4625" width="4.42578125" style="896" bestFit="1" customWidth="1"/>
    <col min="4626" max="4626" width="6.140625" style="896" bestFit="1" customWidth="1"/>
    <col min="4627" max="4627" width="4.42578125" style="896" bestFit="1" customWidth="1"/>
    <col min="4628" max="4628" width="6.140625" style="896" bestFit="1" customWidth="1"/>
    <col min="4629" max="4629" width="7.28515625" style="896" bestFit="1" customWidth="1"/>
    <col min="4630" max="4631" width="8.42578125" style="896" bestFit="1" customWidth="1"/>
    <col min="4632" max="4632" width="6.140625" style="896" bestFit="1" customWidth="1"/>
    <col min="4633" max="4633" width="7.28515625" style="896" bestFit="1" customWidth="1"/>
    <col min="4634" max="4634" width="6.140625" style="896" bestFit="1" customWidth="1"/>
    <col min="4635" max="4635" width="7.28515625" style="896" bestFit="1" customWidth="1"/>
    <col min="4636" max="4636" width="9.7109375" style="896" customWidth="1"/>
    <col min="4637" max="4637" width="8.42578125" style="896" bestFit="1" customWidth="1"/>
    <col min="4638" max="4864" width="9.140625" style="896"/>
    <col min="4865" max="4865" width="37.85546875" style="896" customWidth="1"/>
    <col min="4866" max="4866" width="7.28515625" style="896" bestFit="1" customWidth="1"/>
    <col min="4867" max="4867" width="4.42578125" style="896" bestFit="1" customWidth="1"/>
    <col min="4868" max="4868" width="7.28515625" style="896" bestFit="1" customWidth="1"/>
    <col min="4869" max="4869" width="6.140625" style="896" bestFit="1" customWidth="1"/>
    <col min="4870" max="4871" width="7.28515625" style="896" bestFit="1" customWidth="1"/>
    <col min="4872" max="4872" width="8.42578125" style="896" bestFit="1" customWidth="1"/>
    <col min="4873" max="4873" width="7.28515625" style="896" bestFit="1" customWidth="1"/>
    <col min="4874" max="4874" width="5" style="896" bestFit="1" customWidth="1"/>
    <col min="4875" max="4875" width="6.140625" style="896" bestFit="1" customWidth="1"/>
    <col min="4876" max="4876" width="7.28515625" style="896" customWidth="1"/>
    <col min="4877" max="4878" width="6.140625" style="896" bestFit="1" customWidth="1"/>
    <col min="4879" max="4880" width="7.28515625" style="896" bestFit="1" customWidth="1"/>
    <col min="4881" max="4881" width="4.42578125" style="896" bestFit="1" customWidth="1"/>
    <col min="4882" max="4882" width="6.140625" style="896" bestFit="1" customWidth="1"/>
    <col min="4883" max="4883" width="4.42578125" style="896" bestFit="1" customWidth="1"/>
    <col min="4884" max="4884" width="6.140625" style="896" bestFit="1" customWidth="1"/>
    <col min="4885" max="4885" width="7.28515625" style="896" bestFit="1" customWidth="1"/>
    <col min="4886" max="4887" width="8.42578125" style="896" bestFit="1" customWidth="1"/>
    <col min="4888" max="4888" width="6.140625" style="896" bestFit="1" customWidth="1"/>
    <col min="4889" max="4889" width="7.28515625" style="896" bestFit="1" customWidth="1"/>
    <col min="4890" max="4890" width="6.140625" style="896" bestFit="1" customWidth="1"/>
    <col min="4891" max="4891" width="7.28515625" style="896" bestFit="1" customWidth="1"/>
    <col min="4892" max="4892" width="9.7109375" style="896" customWidth="1"/>
    <col min="4893" max="4893" width="8.42578125" style="896" bestFit="1" customWidth="1"/>
    <col min="4894" max="5120" width="9.140625" style="896"/>
    <col min="5121" max="5121" width="37.85546875" style="896" customWidth="1"/>
    <col min="5122" max="5122" width="7.28515625" style="896" bestFit="1" customWidth="1"/>
    <col min="5123" max="5123" width="4.42578125" style="896" bestFit="1" customWidth="1"/>
    <col min="5124" max="5124" width="7.28515625" style="896" bestFit="1" customWidth="1"/>
    <col min="5125" max="5125" width="6.140625" style="896" bestFit="1" customWidth="1"/>
    <col min="5126" max="5127" width="7.28515625" style="896" bestFit="1" customWidth="1"/>
    <col min="5128" max="5128" width="8.42578125" style="896" bestFit="1" customWidth="1"/>
    <col min="5129" max="5129" width="7.28515625" style="896" bestFit="1" customWidth="1"/>
    <col min="5130" max="5130" width="5" style="896" bestFit="1" customWidth="1"/>
    <col min="5131" max="5131" width="6.140625" style="896" bestFit="1" customWidth="1"/>
    <col min="5132" max="5132" width="7.28515625" style="896" customWidth="1"/>
    <col min="5133" max="5134" width="6.140625" style="896" bestFit="1" customWidth="1"/>
    <col min="5135" max="5136" width="7.28515625" style="896" bestFit="1" customWidth="1"/>
    <col min="5137" max="5137" width="4.42578125" style="896" bestFit="1" customWidth="1"/>
    <col min="5138" max="5138" width="6.140625" style="896" bestFit="1" customWidth="1"/>
    <col min="5139" max="5139" width="4.42578125" style="896" bestFit="1" customWidth="1"/>
    <col min="5140" max="5140" width="6.140625" style="896" bestFit="1" customWidth="1"/>
    <col min="5141" max="5141" width="7.28515625" style="896" bestFit="1" customWidth="1"/>
    <col min="5142" max="5143" width="8.42578125" style="896" bestFit="1" customWidth="1"/>
    <col min="5144" max="5144" width="6.140625" style="896" bestFit="1" customWidth="1"/>
    <col min="5145" max="5145" width="7.28515625" style="896" bestFit="1" customWidth="1"/>
    <col min="5146" max="5146" width="6.140625" style="896" bestFit="1" customWidth="1"/>
    <col min="5147" max="5147" width="7.28515625" style="896" bestFit="1" customWidth="1"/>
    <col min="5148" max="5148" width="9.7109375" style="896" customWidth="1"/>
    <col min="5149" max="5149" width="8.42578125" style="896" bestFit="1" customWidth="1"/>
    <col min="5150" max="5376" width="9.140625" style="896"/>
    <col min="5377" max="5377" width="37.85546875" style="896" customWidth="1"/>
    <col min="5378" max="5378" width="7.28515625" style="896" bestFit="1" customWidth="1"/>
    <col min="5379" max="5379" width="4.42578125" style="896" bestFit="1" customWidth="1"/>
    <col min="5380" max="5380" width="7.28515625" style="896" bestFit="1" customWidth="1"/>
    <col min="5381" max="5381" width="6.140625" style="896" bestFit="1" customWidth="1"/>
    <col min="5382" max="5383" width="7.28515625" style="896" bestFit="1" customWidth="1"/>
    <col min="5384" max="5384" width="8.42578125" style="896" bestFit="1" customWidth="1"/>
    <col min="5385" max="5385" width="7.28515625" style="896" bestFit="1" customWidth="1"/>
    <col min="5386" max="5386" width="5" style="896" bestFit="1" customWidth="1"/>
    <col min="5387" max="5387" width="6.140625" style="896" bestFit="1" customWidth="1"/>
    <col min="5388" max="5388" width="7.28515625" style="896" customWidth="1"/>
    <col min="5389" max="5390" width="6.140625" style="896" bestFit="1" customWidth="1"/>
    <col min="5391" max="5392" width="7.28515625" style="896" bestFit="1" customWidth="1"/>
    <col min="5393" max="5393" width="4.42578125" style="896" bestFit="1" customWidth="1"/>
    <col min="5394" max="5394" width="6.140625" style="896" bestFit="1" customWidth="1"/>
    <col min="5395" max="5395" width="4.42578125" style="896" bestFit="1" customWidth="1"/>
    <col min="5396" max="5396" width="6.140625" style="896" bestFit="1" customWidth="1"/>
    <col min="5397" max="5397" width="7.28515625" style="896" bestFit="1" customWidth="1"/>
    <col min="5398" max="5399" width="8.42578125" style="896" bestFit="1" customWidth="1"/>
    <col min="5400" max="5400" width="6.140625" style="896" bestFit="1" customWidth="1"/>
    <col min="5401" max="5401" width="7.28515625" style="896" bestFit="1" customWidth="1"/>
    <col min="5402" max="5402" width="6.140625" style="896" bestFit="1" customWidth="1"/>
    <col min="5403" max="5403" width="7.28515625" style="896" bestFit="1" customWidth="1"/>
    <col min="5404" max="5404" width="9.7109375" style="896" customWidth="1"/>
    <col min="5405" max="5405" width="8.42578125" style="896" bestFit="1" customWidth="1"/>
    <col min="5406" max="5632" width="9.140625" style="896"/>
    <col min="5633" max="5633" width="37.85546875" style="896" customWidth="1"/>
    <col min="5634" max="5634" width="7.28515625" style="896" bestFit="1" customWidth="1"/>
    <col min="5635" max="5635" width="4.42578125" style="896" bestFit="1" customWidth="1"/>
    <col min="5636" max="5636" width="7.28515625" style="896" bestFit="1" customWidth="1"/>
    <col min="5637" max="5637" width="6.140625" style="896" bestFit="1" customWidth="1"/>
    <col min="5638" max="5639" width="7.28515625" style="896" bestFit="1" customWidth="1"/>
    <col min="5640" max="5640" width="8.42578125" style="896" bestFit="1" customWidth="1"/>
    <col min="5641" max="5641" width="7.28515625" style="896" bestFit="1" customWidth="1"/>
    <col min="5642" max="5642" width="5" style="896" bestFit="1" customWidth="1"/>
    <col min="5643" max="5643" width="6.140625" style="896" bestFit="1" customWidth="1"/>
    <col min="5644" max="5644" width="7.28515625" style="896" customWidth="1"/>
    <col min="5645" max="5646" width="6.140625" style="896" bestFit="1" customWidth="1"/>
    <col min="5647" max="5648" width="7.28515625" style="896" bestFit="1" customWidth="1"/>
    <col min="5649" max="5649" width="4.42578125" style="896" bestFit="1" customWidth="1"/>
    <col min="5650" max="5650" width="6.140625" style="896" bestFit="1" customWidth="1"/>
    <col min="5651" max="5651" width="4.42578125" style="896" bestFit="1" customWidth="1"/>
    <col min="5652" max="5652" width="6.140625" style="896" bestFit="1" customWidth="1"/>
    <col min="5653" max="5653" width="7.28515625" style="896" bestFit="1" customWidth="1"/>
    <col min="5654" max="5655" width="8.42578125" style="896" bestFit="1" customWidth="1"/>
    <col min="5656" max="5656" width="6.140625" style="896" bestFit="1" customWidth="1"/>
    <col min="5657" max="5657" width="7.28515625" style="896" bestFit="1" customWidth="1"/>
    <col min="5658" max="5658" width="6.140625" style="896" bestFit="1" customWidth="1"/>
    <col min="5659" max="5659" width="7.28515625" style="896" bestFit="1" customWidth="1"/>
    <col min="5660" max="5660" width="9.7109375" style="896" customWidth="1"/>
    <col min="5661" max="5661" width="8.42578125" style="896" bestFit="1" customWidth="1"/>
    <col min="5662" max="5888" width="9.140625" style="896"/>
    <col min="5889" max="5889" width="37.85546875" style="896" customWidth="1"/>
    <col min="5890" max="5890" width="7.28515625" style="896" bestFit="1" customWidth="1"/>
    <col min="5891" max="5891" width="4.42578125" style="896" bestFit="1" customWidth="1"/>
    <col min="5892" max="5892" width="7.28515625" style="896" bestFit="1" customWidth="1"/>
    <col min="5893" max="5893" width="6.140625" style="896" bestFit="1" customWidth="1"/>
    <col min="5894" max="5895" width="7.28515625" style="896" bestFit="1" customWidth="1"/>
    <col min="5896" max="5896" width="8.42578125" style="896" bestFit="1" customWidth="1"/>
    <col min="5897" max="5897" width="7.28515625" style="896" bestFit="1" customWidth="1"/>
    <col min="5898" max="5898" width="5" style="896" bestFit="1" customWidth="1"/>
    <col min="5899" max="5899" width="6.140625" style="896" bestFit="1" customWidth="1"/>
    <col min="5900" max="5900" width="7.28515625" style="896" customWidth="1"/>
    <col min="5901" max="5902" width="6.140625" style="896" bestFit="1" customWidth="1"/>
    <col min="5903" max="5904" width="7.28515625" style="896" bestFit="1" customWidth="1"/>
    <col min="5905" max="5905" width="4.42578125" style="896" bestFit="1" customWidth="1"/>
    <col min="5906" max="5906" width="6.140625" style="896" bestFit="1" customWidth="1"/>
    <col min="5907" max="5907" width="4.42578125" style="896" bestFit="1" customWidth="1"/>
    <col min="5908" max="5908" width="6.140625" style="896" bestFit="1" customWidth="1"/>
    <col min="5909" max="5909" width="7.28515625" style="896" bestFit="1" customWidth="1"/>
    <col min="5910" max="5911" width="8.42578125" style="896" bestFit="1" customWidth="1"/>
    <col min="5912" max="5912" width="6.140625" style="896" bestFit="1" customWidth="1"/>
    <col min="5913" max="5913" width="7.28515625" style="896" bestFit="1" customWidth="1"/>
    <col min="5914" max="5914" width="6.140625" style="896" bestFit="1" customWidth="1"/>
    <col min="5915" max="5915" width="7.28515625" style="896" bestFit="1" customWidth="1"/>
    <col min="5916" max="5916" width="9.7109375" style="896" customWidth="1"/>
    <col min="5917" max="5917" width="8.42578125" style="896" bestFit="1" customWidth="1"/>
    <col min="5918" max="6144" width="9.140625" style="896"/>
    <col min="6145" max="6145" width="37.85546875" style="896" customWidth="1"/>
    <col min="6146" max="6146" width="7.28515625" style="896" bestFit="1" customWidth="1"/>
    <col min="6147" max="6147" width="4.42578125" style="896" bestFit="1" customWidth="1"/>
    <col min="6148" max="6148" width="7.28515625" style="896" bestFit="1" customWidth="1"/>
    <col min="6149" max="6149" width="6.140625" style="896" bestFit="1" customWidth="1"/>
    <col min="6150" max="6151" width="7.28515625" style="896" bestFit="1" customWidth="1"/>
    <col min="6152" max="6152" width="8.42578125" style="896" bestFit="1" customWidth="1"/>
    <col min="6153" max="6153" width="7.28515625" style="896" bestFit="1" customWidth="1"/>
    <col min="6154" max="6154" width="5" style="896" bestFit="1" customWidth="1"/>
    <col min="6155" max="6155" width="6.140625" style="896" bestFit="1" customWidth="1"/>
    <col min="6156" max="6156" width="7.28515625" style="896" customWidth="1"/>
    <col min="6157" max="6158" width="6.140625" style="896" bestFit="1" customWidth="1"/>
    <col min="6159" max="6160" width="7.28515625" style="896" bestFit="1" customWidth="1"/>
    <col min="6161" max="6161" width="4.42578125" style="896" bestFit="1" customWidth="1"/>
    <col min="6162" max="6162" width="6.140625" style="896" bestFit="1" customWidth="1"/>
    <col min="6163" max="6163" width="4.42578125" style="896" bestFit="1" customWidth="1"/>
    <col min="6164" max="6164" width="6.140625" style="896" bestFit="1" customWidth="1"/>
    <col min="6165" max="6165" width="7.28515625" style="896" bestFit="1" customWidth="1"/>
    <col min="6166" max="6167" width="8.42578125" style="896" bestFit="1" customWidth="1"/>
    <col min="6168" max="6168" width="6.140625" style="896" bestFit="1" customWidth="1"/>
    <col min="6169" max="6169" width="7.28515625" style="896" bestFit="1" customWidth="1"/>
    <col min="6170" max="6170" width="6.140625" style="896" bestFit="1" customWidth="1"/>
    <col min="6171" max="6171" width="7.28515625" style="896" bestFit="1" customWidth="1"/>
    <col min="6172" max="6172" width="9.7109375" style="896" customWidth="1"/>
    <col min="6173" max="6173" width="8.42578125" style="896" bestFit="1" customWidth="1"/>
    <col min="6174" max="6400" width="9.140625" style="896"/>
    <col min="6401" max="6401" width="37.85546875" style="896" customWidth="1"/>
    <col min="6402" max="6402" width="7.28515625" style="896" bestFit="1" customWidth="1"/>
    <col min="6403" max="6403" width="4.42578125" style="896" bestFit="1" customWidth="1"/>
    <col min="6404" max="6404" width="7.28515625" style="896" bestFit="1" customWidth="1"/>
    <col min="6405" max="6405" width="6.140625" style="896" bestFit="1" customWidth="1"/>
    <col min="6406" max="6407" width="7.28515625" style="896" bestFit="1" customWidth="1"/>
    <col min="6408" max="6408" width="8.42578125" style="896" bestFit="1" customWidth="1"/>
    <col min="6409" max="6409" width="7.28515625" style="896" bestFit="1" customWidth="1"/>
    <col min="6410" max="6410" width="5" style="896" bestFit="1" customWidth="1"/>
    <col min="6411" max="6411" width="6.140625" style="896" bestFit="1" customWidth="1"/>
    <col min="6412" max="6412" width="7.28515625" style="896" customWidth="1"/>
    <col min="6413" max="6414" width="6.140625" style="896" bestFit="1" customWidth="1"/>
    <col min="6415" max="6416" width="7.28515625" style="896" bestFit="1" customWidth="1"/>
    <col min="6417" max="6417" width="4.42578125" style="896" bestFit="1" customWidth="1"/>
    <col min="6418" max="6418" width="6.140625" style="896" bestFit="1" customWidth="1"/>
    <col min="6419" max="6419" width="4.42578125" style="896" bestFit="1" customWidth="1"/>
    <col min="6420" max="6420" width="6.140625" style="896" bestFit="1" customWidth="1"/>
    <col min="6421" max="6421" width="7.28515625" style="896" bestFit="1" customWidth="1"/>
    <col min="6422" max="6423" width="8.42578125" style="896" bestFit="1" customWidth="1"/>
    <col min="6424" max="6424" width="6.140625" style="896" bestFit="1" customWidth="1"/>
    <col min="6425" max="6425" width="7.28515625" style="896" bestFit="1" customWidth="1"/>
    <col min="6426" max="6426" width="6.140625" style="896" bestFit="1" customWidth="1"/>
    <col min="6427" max="6427" width="7.28515625" style="896" bestFit="1" customWidth="1"/>
    <col min="6428" max="6428" width="9.7109375" style="896" customWidth="1"/>
    <col min="6429" max="6429" width="8.42578125" style="896" bestFit="1" customWidth="1"/>
    <col min="6430" max="6656" width="9.140625" style="896"/>
    <col min="6657" max="6657" width="37.85546875" style="896" customWidth="1"/>
    <col min="6658" max="6658" width="7.28515625" style="896" bestFit="1" customWidth="1"/>
    <col min="6659" max="6659" width="4.42578125" style="896" bestFit="1" customWidth="1"/>
    <col min="6660" max="6660" width="7.28515625" style="896" bestFit="1" customWidth="1"/>
    <col min="6661" max="6661" width="6.140625" style="896" bestFit="1" customWidth="1"/>
    <col min="6662" max="6663" width="7.28515625" style="896" bestFit="1" customWidth="1"/>
    <col min="6664" max="6664" width="8.42578125" style="896" bestFit="1" customWidth="1"/>
    <col min="6665" max="6665" width="7.28515625" style="896" bestFit="1" customWidth="1"/>
    <col min="6666" max="6666" width="5" style="896" bestFit="1" customWidth="1"/>
    <col min="6667" max="6667" width="6.140625" style="896" bestFit="1" customWidth="1"/>
    <col min="6668" max="6668" width="7.28515625" style="896" customWidth="1"/>
    <col min="6669" max="6670" width="6.140625" style="896" bestFit="1" customWidth="1"/>
    <col min="6671" max="6672" width="7.28515625" style="896" bestFit="1" customWidth="1"/>
    <col min="6673" max="6673" width="4.42578125" style="896" bestFit="1" customWidth="1"/>
    <col min="6674" max="6674" width="6.140625" style="896" bestFit="1" customWidth="1"/>
    <col min="6675" max="6675" width="4.42578125" style="896" bestFit="1" customWidth="1"/>
    <col min="6676" max="6676" width="6.140625" style="896" bestFit="1" customWidth="1"/>
    <col min="6677" max="6677" width="7.28515625" style="896" bestFit="1" customWidth="1"/>
    <col min="6678" max="6679" width="8.42578125" style="896" bestFit="1" customWidth="1"/>
    <col min="6680" max="6680" width="6.140625" style="896" bestFit="1" customWidth="1"/>
    <col min="6681" max="6681" width="7.28515625" style="896" bestFit="1" customWidth="1"/>
    <col min="6682" max="6682" width="6.140625" style="896" bestFit="1" customWidth="1"/>
    <col min="6683" max="6683" width="7.28515625" style="896" bestFit="1" customWidth="1"/>
    <col min="6684" max="6684" width="9.7109375" style="896" customWidth="1"/>
    <col min="6685" max="6685" width="8.42578125" style="896" bestFit="1" customWidth="1"/>
    <col min="6686" max="6912" width="9.140625" style="896"/>
    <col min="6913" max="6913" width="37.85546875" style="896" customWidth="1"/>
    <col min="6914" max="6914" width="7.28515625" style="896" bestFit="1" customWidth="1"/>
    <col min="6915" max="6915" width="4.42578125" style="896" bestFit="1" customWidth="1"/>
    <col min="6916" max="6916" width="7.28515625" style="896" bestFit="1" customWidth="1"/>
    <col min="6917" max="6917" width="6.140625" style="896" bestFit="1" customWidth="1"/>
    <col min="6918" max="6919" width="7.28515625" style="896" bestFit="1" customWidth="1"/>
    <col min="6920" max="6920" width="8.42578125" style="896" bestFit="1" customWidth="1"/>
    <col min="6921" max="6921" width="7.28515625" style="896" bestFit="1" customWidth="1"/>
    <col min="6922" max="6922" width="5" style="896" bestFit="1" customWidth="1"/>
    <col min="6923" max="6923" width="6.140625" style="896" bestFit="1" customWidth="1"/>
    <col min="6924" max="6924" width="7.28515625" style="896" customWidth="1"/>
    <col min="6925" max="6926" width="6.140625" style="896" bestFit="1" customWidth="1"/>
    <col min="6927" max="6928" width="7.28515625" style="896" bestFit="1" customWidth="1"/>
    <col min="6929" max="6929" width="4.42578125" style="896" bestFit="1" customWidth="1"/>
    <col min="6930" max="6930" width="6.140625" style="896" bestFit="1" customWidth="1"/>
    <col min="6931" max="6931" width="4.42578125" style="896" bestFit="1" customWidth="1"/>
    <col min="6932" max="6932" width="6.140625" style="896" bestFit="1" customWidth="1"/>
    <col min="6933" max="6933" width="7.28515625" style="896" bestFit="1" customWidth="1"/>
    <col min="6934" max="6935" width="8.42578125" style="896" bestFit="1" customWidth="1"/>
    <col min="6936" max="6936" width="6.140625" style="896" bestFit="1" customWidth="1"/>
    <col min="6937" max="6937" width="7.28515625" style="896" bestFit="1" customWidth="1"/>
    <col min="6938" max="6938" width="6.140625" style="896" bestFit="1" customWidth="1"/>
    <col min="6939" max="6939" width="7.28515625" style="896" bestFit="1" customWidth="1"/>
    <col min="6940" max="6940" width="9.7109375" style="896" customWidth="1"/>
    <col min="6941" max="6941" width="8.42578125" style="896" bestFit="1" customWidth="1"/>
    <col min="6942" max="7168" width="9.140625" style="896"/>
    <col min="7169" max="7169" width="37.85546875" style="896" customWidth="1"/>
    <col min="7170" max="7170" width="7.28515625" style="896" bestFit="1" customWidth="1"/>
    <col min="7171" max="7171" width="4.42578125" style="896" bestFit="1" customWidth="1"/>
    <col min="7172" max="7172" width="7.28515625" style="896" bestFit="1" customWidth="1"/>
    <col min="7173" max="7173" width="6.140625" style="896" bestFit="1" customWidth="1"/>
    <col min="7174" max="7175" width="7.28515625" style="896" bestFit="1" customWidth="1"/>
    <col min="7176" max="7176" width="8.42578125" style="896" bestFit="1" customWidth="1"/>
    <col min="7177" max="7177" width="7.28515625" style="896" bestFit="1" customWidth="1"/>
    <col min="7178" max="7178" width="5" style="896" bestFit="1" customWidth="1"/>
    <col min="7179" max="7179" width="6.140625" style="896" bestFit="1" customWidth="1"/>
    <col min="7180" max="7180" width="7.28515625" style="896" customWidth="1"/>
    <col min="7181" max="7182" width="6.140625" style="896" bestFit="1" customWidth="1"/>
    <col min="7183" max="7184" width="7.28515625" style="896" bestFit="1" customWidth="1"/>
    <col min="7185" max="7185" width="4.42578125" style="896" bestFit="1" customWidth="1"/>
    <col min="7186" max="7186" width="6.140625" style="896" bestFit="1" customWidth="1"/>
    <col min="7187" max="7187" width="4.42578125" style="896" bestFit="1" customWidth="1"/>
    <col min="7188" max="7188" width="6.140625" style="896" bestFit="1" customWidth="1"/>
    <col min="7189" max="7189" width="7.28515625" style="896" bestFit="1" customWidth="1"/>
    <col min="7190" max="7191" width="8.42578125" style="896" bestFit="1" customWidth="1"/>
    <col min="7192" max="7192" width="6.140625" style="896" bestFit="1" customWidth="1"/>
    <col min="7193" max="7193" width="7.28515625" style="896" bestFit="1" customWidth="1"/>
    <col min="7194" max="7194" width="6.140625" style="896" bestFit="1" customWidth="1"/>
    <col min="7195" max="7195" width="7.28515625" style="896" bestFit="1" customWidth="1"/>
    <col min="7196" max="7196" width="9.7109375" style="896" customWidth="1"/>
    <col min="7197" max="7197" width="8.42578125" style="896" bestFit="1" customWidth="1"/>
    <col min="7198" max="7424" width="9.140625" style="896"/>
    <col min="7425" max="7425" width="37.85546875" style="896" customWidth="1"/>
    <col min="7426" max="7426" width="7.28515625" style="896" bestFit="1" customWidth="1"/>
    <col min="7427" max="7427" width="4.42578125" style="896" bestFit="1" customWidth="1"/>
    <col min="7428" max="7428" width="7.28515625" style="896" bestFit="1" customWidth="1"/>
    <col min="7429" max="7429" width="6.140625" style="896" bestFit="1" customWidth="1"/>
    <col min="7430" max="7431" width="7.28515625" style="896" bestFit="1" customWidth="1"/>
    <col min="7432" max="7432" width="8.42578125" style="896" bestFit="1" customWidth="1"/>
    <col min="7433" max="7433" width="7.28515625" style="896" bestFit="1" customWidth="1"/>
    <col min="7434" max="7434" width="5" style="896" bestFit="1" customWidth="1"/>
    <col min="7435" max="7435" width="6.140625" style="896" bestFit="1" customWidth="1"/>
    <col min="7436" max="7436" width="7.28515625" style="896" customWidth="1"/>
    <col min="7437" max="7438" width="6.140625" style="896" bestFit="1" customWidth="1"/>
    <col min="7439" max="7440" width="7.28515625" style="896" bestFit="1" customWidth="1"/>
    <col min="7441" max="7441" width="4.42578125" style="896" bestFit="1" customWidth="1"/>
    <col min="7442" max="7442" width="6.140625" style="896" bestFit="1" customWidth="1"/>
    <col min="7443" max="7443" width="4.42578125" style="896" bestFit="1" customWidth="1"/>
    <col min="7444" max="7444" width="6.140625" style="896" bestFit="1" customWidth="1"/>
    <col min="7445" max="7445" width="7.28515625" style="896" bestFit="1" customWidth="1"/>
    <col min="7446" max="7447" width="8.42578125" style="896" bestFit="1" customWidth="1"/>
    <col min="7448" max="7448" width="6.140625" style="896" bestFit="1" customWidth="1"/>
    <col min="7449" max="7449" width="7.28515625" style="896" bestFit="1" customWidth="1"/>
    <col min="7450" max="7450" width="6.140625" style="896" bestFit="1" customWidth="1"/>
    <col min="7451" max="7451" width="7.28515625" style="896" bestFit="1" customWidth="1"/>
    <col min="7452" max="7452" width="9.7109375" style="896" customWidth="1"/>
    <col min="7453" max="7453" width="8.42578125" style="896" bestFit="1" customWidth="1"/>
    <col min="7454" max="7680" width="9.140625" style="896"/>
    <col min="7681" max="7681" width="37.85546875" style="896" customWidth="1"/>
    <col min="7682" max="7682" width="7.28515625" style="896" bestFit="1" customWidth="1"/>
    <col min="7683" max="7683" width="4.42578125" style="896" bestFit="1" customWidth="1"/>
    <col min="7684" max="7684" width="7.28515625" style="896" bestFit="1" customWidth="1"/>
    <col min="7685" max="7685" width="6.140625" style="896" bestFit="1" customWidth="1"/>
    <col min="7686" max="7687" width="7.28515625" style="896" bestFit="1" customWidth="1"/>
    <col min="7688" max="7688" width="8.42578125" style="896" bestFit="1" customWidth="1"/>
    <col min="7689" max="7689" width="7.28515625" style="896" bestFit="1" customWidth="1"/>
    <col min="7690" max="7690" width="5" style="896" bestFit="1" customWidth="1"/>
    <col min="7691" max="7691" width="6.140625" style="896" bestFit="1" customWidth="1"/>
    <col min="7692" max="7692" width="7.28515625" style="896" customWidth="1"/>
    <col min="7693" max="7694" width="6.140625" style="896" bestFit="1" customWidth="1"/>
    <col min="7695" max="7696" width="7.28515625" style="896" bestFit="1" customWidth="1"/>
    <col min="7697" max="7697" width="4.42578125" style="896" bestFit="1" customWidth="1"/>
    <col min="7698" max="7698" width="6.140625" style="896" bestFit="1" customWidth="1"/>
    <col min="7699" max="7699" width="4.42578125" style="896" bestFit="1" customWidth="1"/>
    <col min="7700" max="7700" width="6.140625" style="896" bestFit="1" customWidth="1"/>
    <col min="7701" max="7701" width="7.28515625" style="896" bestFit="1" customWidth="1"/>
    <col min="7702" max="7703" width="8.42578125" style="896" bestFit="1" customWidth="1"/>
    <col min="7704" max="7704" width="6.140625" style="896" bestFit="1" customWidth="1"/>
    <col min="7705" max="7705" width="7.28515625" style="896" bestFit="1" customWidth="1"/>
    <col min="7706" max="7706" width="6.140625" style="896" bestFit="1" customWidth="1"/>
    <col min="7707" max="7707" width="7.28515625" style="896" bestFit="1" customWidth="1"/>
    <col min="7708" max="7708" width="9.7109375" style="896" customWidth="1"/>
    <col min="7709" max="7709" width="8.42578125" style="896" bestFit="1" customWidth="1"/>
    <col min="7710" max="7936" width="9.140625" style="896"/>
    <col min="7937" max="7937" width="37.85546875" style="896" customWidth="1"/>
    <col min="7938" max="7938" width="7.28515625" style="896" bestFit="1" customWidth="1"/>
    <col min="7939" max="7939" width="4.42578125" style="896" bestFit="1" customWidth="1"/>
    <col min="7940" max="7940" width="7.28515625" style="896" bestFit="1" customWidth="1"/>
    <col min="7941" max="7941" width="6.140625" style="896" bestFit="1" customWidth="1"/>
    <col min="7942" max="7943" width="7.28515625" style="896" bestFit="1" customWidth="1"/>
    <col min="7944" max="7944" width="8.42578125" style="896" bestFit="1" customWidth="1"/>
    <col min="7945" max="7945" width="7.28515625" style="896" bestFit="1" customWidth="1"/>
    <col min="7946" max="7946" width="5" style="896" bestFit="1" customWidth="1"/>
    <col min="7947" max="7947" width="6.140625" style="896" bestFit="1" customWidth="1"/>
    <col min="7948" max="7948" width="7.28515625" style="896" customWidth="1"/>
    <col min="7949" max="7950" width="6.140625" style="896" bestFit="1" customWidth="1"/>
    <col min="7951" max="7952" width="7.28515625" style="896" bestFit="1" customWidth="1"/>
    <col min="7953" max="7953" width="4.42578125" style="896" bestFit="1" customWidth="1"/>
    <col min="7954" max="7954" width="6.140625" style="896" bestFit="1" customWidth="1"/>
    <col min="7955" max="7955" width="4.42578125" style="896" bestFit="1" customWidth="1"/>
    <col min="7956" max="7956" width="6.140625" style="896" bestFit="1" customWidth="1"/>
    <col min="7957" max="7957" width="7.28515625" style="896" bestFit="1" customWidth="1"/>
    <col min="7958" max="7959" width="8.42578125" style="896" bestFit="1" customWidth="1"/>
    <col min="7960" max="7960" width="6.140625" style="896" bestFit="1" customWidth="1"/>
    <col min="7961" max="7961" width="7.28515625" style="896" bestFit="1" customWidth="1"/>
    <col min="7962" max="7962" width="6.140625" style="896" bestFit="1" customWidth="1"/>
    <col min="7963" max="7963" width="7.28515625" style="896" bestFit="1" customWidth="1"/>
    <col min="7964" max="7964" width="9.7109375" style="896" customWidth="1"/>
    <col min="7965" max="7965" width="8.42578125" style="896" bestFit="1" customWidth="1"/>
    <col min="7966" max="8192" width="9.140625" style="896"/>
    <col min="8193" max="8193" width="37.85546875" style="896" customWidth="1"/>
    <col min="8194" max="8194" width="7.28515625" style="896" bestFit="1" customWidth="1"/>
    <col min="8195" max="8195" width="4.42578125" style="896" bestFit="1" customWidth="1"/>
    <col min="8196" max="8196" width="7.28515625" style="896" bestFit="1" customWidth="1"/>
    <col min="8197" max="8197" width="6.140625" style="896" bestFit="1" customWidth="1"/>
    <col min="8198" max="8199" width="7.28515625" style="896" bestFit="1" customWidth="1"/>
    <col min="8200" max="8200" width="8.42578125" style="896" bestFit="1" customWidth="1"/>
    <col min="8201" max="8201" width="7.28515625" style="896" bestFit="1" customWidth="1"/>
    <col min="8202" max="8202" width="5" style="896" bestFit="1" customWidth="1"/>
    <col min="8203" max="8203" width="6.140625" style="896" bestFit="1" customWidth="1"/>
    <col min="8204" max="8204" width="7.28515625" style="896" customWidth="1"/>
    <col min="8205" max="8206" width="6.140625" style="896" bestFit="1" customWidth="1"/>
    <col min="8207" max="8208" width="7.28515625" style="896" bestFit="1" customWidth="1"/>
    <col min="8209" max="8209" width="4.42578125" style="896" bestFit="1" customWidth="1"/>
    <col min="8210" max="8210" width="6.140625" style="896" bestFit="1" customWidth="1"/>
    <col min="8211" max="8211" width="4.42578125" style="896" bestFit="1" customWidth="1"/>
    <col min="8212" max="8212" width="6.140625" style="896" bestFit="1" customWidth="1"/>
    <col min="8213" max="8213" width="7.28515625" style="896" bestFit="1" customWidth="1"/>
    <col min="8214" max="8215" width="8.42578125" style="896" bestFit="1" customWidth="1"/>
    <col min="8216" max="8216" width="6.140625" style="896" bestFit="1" customWidth="1"/>
    <col min="8217" max="8217" width="7.28515625" style="896" bestFit="1" customWidth="1"/>
    <col min="8218" max="8218" width="6.140625" style="896" bestFit="1" customWidth="1"/>
    <col min="8219" max="8219" width="7.28515625" style="896" bestFit="1" customWidth="1"/>
    <col min="8220" max="8220" width="9.7109375" style="896" customWidth="1"/>
    <col min="8221" max="8221" width="8.42578125" style="896" bestFit="1" customWidth="1"/>
    <col min="8222" max="8448" width="9.140625" style="896"/>
    <col min="8449" max="8449" width="37.85546875" style="896" customWidth="1"/>
    <col min="8450" max="8450" width="7.28515625" style="896" bestFit="1" customWidth="1"/>
    <col min="8451" max="8451" width="4.42578125" style="896" bestFit="1" customWidth="1"/>
    <col min="8452" max="8452" width="7.28515625" style="896" bestFit="1" customWidth="1"/>
    <col min="8453" max="8453" width="6.140625" style="896" bestFit="1" customWidth="1"/>
    <col min="8454" max="8455" width="7.28515625" style="896" bestFit="1" customWidth="1"/>
    <col min="8456" max="8456" width="8.42578125" style="896" bestFit="1" customWidth="1"/>
    <col min="8457" max="8457" width="7.28515625" style="896" bestFit="1" customWidth="1"/>
    <col min="8458" max="8458" width="5" style="896" bestFit="1" customWidth="1"/>
    <col min="8459" max="8459" width="6.140625" style="896" bestFit="1" customWidth="1"/>
    <col min="8460" max="8460" width="7.28515625" style="896" customWidth="1"/>
    <col min="8461" max="8462" width="6.140625" style="896" bestFit="1" customWidth="1"/>
    <col min="8463" max="8464" width="7.28515625" style="896" bestFit="1" customWidth="1"/>
    <col min="8465" max="8465" width="4.42578125" style="896" bestFit="1" customWidth="1"/>
    <col min="8466" max="8466" width="6.140625" style="896" bestFit="1" customWidth="1"/>
    <col min="8467" max="8467" width="4.42578125" style="896" bestFit="1" customWidth="1"/>
    <col min="8468" max="8468" width="6.140625" style="896" bestFit="1" customWidth="1"/>
    <col min="8469" max="8469" width="7.28515625" style="896" bestFit="1" customWidth="1"/>
    <col min="8470" max="8471" width="8.42578125" style="896" bestFit="1" customWidth="1"/>
    <col min="8472" max="8472" width="6.140625" style="896" bestFit="1" customWidth="1"/>
    <col min="8473" max="8473" width="7.28515625" style="896" bestFit="1" customWidth="1"/>
    <col min="8474" max="8474" width="6.140625" style="896" bestFit="1" customWidth="1"/>
    <col min="8475" max="8475" width="7.28515625" style="896" bestFit="1" customWidth="1"/>
    <col min="8476" max="8476" width="9.7109375" style="896" customWidth="1"/>
    <col min="8477" max="8477" width="8.42578125" style="896" bestFit="1" customWidth="1"/>
    <col min="8478" max="8704" width="9.140625" style="896"/>
    <col min="8705" max="8705" width="37.85546875" style="896" customWidth="1"/>
    <col min="8706" max="8706" width="7.28515625" style="896" bestFit="1" customWidth="1"/>
    <col min="8707" max="8707" width="4.42578125" style="896" bestFit="1" customWidth="1"/>
    <col min="8708" max="8708" width="7.28515625" style="896" bestFit="1" customWidth="1"/>
    <col min="8709" max="8709" width="6.140625" style="896" bestFit="1" customWidth="1"/>
    <col min="8710" max="8711" width="7.28515625" style="896" bestFit="1" customWidth="1"/>
    <col min="8712" max="8712" width="8.42578125" style="896" bestFit="1" customWidth="1"/>
    <col min="8713" max="8713" width="7.28515625" style="896" bestFit="1" customWidth="1"/>
    <col min="8714" max="8714" width="5" style="896" bestFit="1" customWidth="1"/>
    <col min="8715" max="8715" width="6.140625" style="896" bestFit="1" customWidth="1"/>
    <col min="8716" max="8716" width="7.28515625" style="896" customWidth="1"/>
    <col min="8717" max="8718" width="6.140625" style="896" bestFit="1" customWidth="1"/>
    <col min="8719" max="8720" width="7.28515625" style="896" bestFit="1" customWidth="1"/>
    <col min="8721" max="8721" width="4.42578125" style="896" bestFit="1" customWidth="1"/>
    <col min="8722" max="8722" width="6.140625" style="896" bestFit="1" customWidth="1"/>
    <col min="8723" max="8723" width="4.42578125" style="896" bestFit="1" customWidth="1"/>
    <col min="8724" max="8724" width="6.140625" style="896" bestFit="1" customWidth="1"/>
    <col min="8725" max="8725" width="7.28515625" style="896" bestFit="1" customWidth="1"/>
    <col min="8726" max="8727" width="8.42578125" style="896" bestFit="1" customWidth="1"/>
    <col min="8728" max="8728" width="6.140625" style="896" bestFit="1" customWidth="1"/>
    <col min="8729" max="8729" width="7.28515625" style="896" bestFit="1" customWidth="1"/>
    <col min="8730" max="8730" width="6.140625" style="896" bestFit="1" customWidth="1"/>
    <col min="8731" max="8731" width="7.28515625" style="896" bestFit="1" customWidth="1"/>
    <col min="8732" max="8732" width="9.7109375" style="896" customWidth="1"/>
    <col min="8733" max="8733" width="8.42578125" style="896" bestFit="1" customWidth="1"/>
    <col min="8734" max="8960" width="9.140625" style="896"/>
    <col min="8961" max="8961" width="37.85546875" style="896" customWidth="1"/>
    <col min="8962" max="8962" width="7.28515625" style="896" bestFit="1" customWidth="1"/>
    <col min="8963" max="8963" width="4.42578125" style="896" bestFit="1" customWidth="1"/>
    <col min="8964" max="8964" width="7.28515625" style="896" bestFit="1" customWidth="1"/>
    <col min="8965" max="8965" width="6.140625" style="896" bestFit="1" customWidth="1"/>
    <col min="8966" max="8967" width="7.28515625" style="896" bestFit="1" customWidth="1"/>
    <col min="8968" max="8968" width="8.42578125" style="896" bestFit="1" customWidth="1"/>
    <col min="8969" max="8969" width="7.28515625" style="896" bestFit="1" customWidth="1"/>
    <col min="8970" max="8970" width="5" style="896" bestFit="1" customWidth="1"/>
    <col min="8971" max="8971" width="6.140625" style="896" bestFit="1" customWidth="1"/>
    <col min="8972" max="8972" width="7.28515625" style="896" customWidth="1"/>
    <col min="8973" max="8974" width="6.140625" style="896" bestFit="1" customWidth="1"/>
    <col min="8975" max="8976" width="7.28515625" style="896" bestFit="1" customWidth="1"/>
    <col min="8977" max="8977" width="4.42578125" style="896" bestFit="1" customWidth="1"/>
    <col min="8978" max="8978" width="6.140625" style="896" bestFit="1" customWidth="1"/>
    <col min="8979" max="8979" width="4.42578125" style="896" bestFit="1" customWidth="1"/>
    <col min="8980" max="8980" width="6.140625" style="896" bestFit="1" customWidth="1"/>
    <col min="8981" max="8981" width="7.28515625" style="896" bestFit="1" customWidth="1"/>
    <col min="8982" max="8983" width="8.42578125" style="896" bestFit="1" customWidth="1"/>
    <col min="8984" max="8984" width="6.140625" style="896" bestFit="1" customWidth="1"/>
    <col min="8985" max="8985" width="7.28515625" style="896" bestFit="1" customWidth="1"/>
    <col min="8986" max="8986" width="6.140625" style="896" bestFit="1" customWidth="1"/>
    <col min="8987" max="8987" width="7.28515625" style="896" bestFit="1" customWidth="1"/>
    <col min="8988" max="8988" width="9.7109375" style="896" customWidth="1"/>
    <col min="8989" max="8989" width="8.42578125" style="896" bestFit="1" customWidth="1"/>
    <col min="8990" max="9216" width="9.140625" style="896"/>
    <col min="9217" max="9217" width="37.85546875" style="896" customWidth="1"/>
    <col min="9218" max="9218" width="7.28515625" style="896" bestFit="1" customWidth="1"/>
    <col min="9219" max="9219" width="4.42578125" style="896" bestFit="1" customWidth="1"/>
    <col min="9220" max="9220" width="7.28515625" style="896" bestFit="1" customWidth="1"/>
    <col min="9221" max="9221" width="6.140625" style="896" bestFit="1" customWidth="1"/>
    <col min="9222" max="9223" width="7.28515625" style="896" bestFit="1" customWidth="1"/>
    <col min="9224" max="9224" width="8.42578125" style="896" bestFit="1" customWidth="1"/>
    <col min="9225" max="9225" width="7.28515625" style="896" bestFit="1" customWidth="1"/>
    <col min="9226" max="9226" width="5" style="896" bestFit="1" customWidth="1"/>
    <col min="9227" max="9227" width="6.140625" style="896" bestFit="1" customWidth="1"/>
    <col min="9228" max="9228" width="7.28515625" style="896" customWidth="1"/>
    <col min="9229" max="9230" width="6.140625" style="896" bestFit="1" customWidth="1"/>
    <col min="9231" max="9232" width="7.28515625" style="896" bestFit="1" customWidth="1"/>
    <col min="9233" max="9233" width="4.42578125" style="896" bestFit="1" customWidth="1"/>
    <col min="9234" max="9234" width="6.140625" style="896" bestFit="1" customWidth="1"/>
    <col min="9235" max="9235" width="4.42578125" style="896" bestFit="1" customWidth="1"/>
    <col min="9236" max="9236" width="6.140625" style="896" bestFit="1" customWidth="1"/>
    <col min="9237" max="9237" width="7.28515625" style="896" bestFit="1" customWidth="1"/>
    <col min="9238" max="9239" width="8.42578125" style="896" bestFit="1" customWidth="1"/>
    <col min="9240" max="9240" width="6.140625" style="896" bestFit="1" customWidth="1"/>
    <col min="9241" max="9241" width="7.28515625" style="896" bestFit="1" customWidth="1"/>
    <col min="9242" max="9242" width="6.140625" style="896" bestFit="1" customWidth="1"/>
    <col min="9243" max="9243" width="7.28515625" style="896" bestFit="1" customWidth="1"/>
    <col min="9244" max="9244" width="9.7109375" style="896" customWidth="1"/>
    <col min="9245" max="9245" width="8.42578125" style="896" bestFit="1" customWidth="1"/>
    <col min="9246" max="9472" width="9.140625" style="896"/>
    <col min="9473" max="9473" width="37.85546875" style="896" customWidth="1"/>
    <col min="9474" max="9474" width="7.28515625" style="896" bestFit="1" customWidth="1"/>
    <col min="9475" max="9475" width="4.42578125" style="896" bestFit="1" customWidth="1"/>
    <col min="9476" max="9476" width="7.28515625" style="896" bestFit="1" customWidth="1"/>
    <col min="9477" max="9477" width="6.140625" style="896" bestFit="1" customWidth="1"/>
    <col min="9478" max="9479" width="7.28515625" style="896" bestFit="1" customWidth="1"/>
    <col min="9480" max="9480" width="8.42578125" style="896" bestFit="1" customWidth="1"/>
    <col min="9481" max="9481" width="7.28515625" style="896" bestFit="1" customWidth="1"/>
    <col min="9482" max="9482" width="5" style="896" bestFit="1" customWidth="1"/>
    <col min="9483" max="9483" width="6.140625" style="896" bestFit="1" customWidth="1"/>
    <col min="9484" max="9484" width="7.28515625" style="896" customWidth="1"/>
    <col min="9485" max="9486" width="6.140625" style="896" bestFit="1" customWidth="1"/>
    <col min="9487" max="9488" width="7.28515625" style="896" bestFit="1" customWidth="1"/>
    <col min="9489" max="9489" width="4.42578125" style="896" bestFit="1" customWidth="1"/>
    <col min="9490" max="9490" width="6.140625" style="896" bestFit="1" customWidth="1"/>
    <col min="9491" max="9491" width="4.42578125" style="896" bestFit="1" customWidth="1"/>
    <col min="9492" max="9492" width="6.140625" style="896" bestFit="1" customWidth="1"/>
    <col min="9493" max="9493" width="7.28515625" style="896" bestFit="1" customWidth="1"/>
    <col min="9494" max="9495" width="8.42578125" style="896" bestFit="1" customWidth="1"/>
    <col min="9496" max="9496" width="6.140625" style="896" bestFit="1" customWidth="1"/>
    <col min="9497" max="9497" width="7.28515625" style="896" bestFit="1" customWidth="1"/>
    <col min="9498" max="9498" width="6.140625" style="896" bestFit="1" customWidth="1"/>
    <col min="9499" max="9499" width="7.28515625" style="896" bestFit="1" customWidth="1"/>
    <col min="9500" max="9500" width="9.7109375" style="896" customWidth="1"/>
    <col min="9501" max="9501" width="8.42578125" style="896" bestFit="1" customWidth="1"/>
    <col min="9502" max="9728" width="9.140625" style="896"/>
    <col min="9729" max="9729" width="37.85546875" style="896" customWidth="1"/>
    <col min="9730" max="9730" width="7.28515625" style="896" bestFit="1" customWidth="1"/>
    <col min="9731" max="9731" width="4.42578125" style="896" bestFit="1" customWidth="1"/>
    <col min="9732" max="9732" width="7.28515625" style="896" bestFit="1" customWidth="1"/>
    <col min="9733" max="9733" width="6.140625" style="896" bestFit="1" customWidth="1"/>
    <col min="9734" max="9735" width="7.28515625" style="896" bestFit="1" customWidth="1"/>
    <col min="9736" max="9736" width="8.42578125" style="896" bestFit="1" customWidth="1"/>
    <col min="9737" max="9737" width="7.28515625" style="896" bestFit="1" customWidth="1"/>
    <col min="9738" max="9738" width="5" style="896" bestFit="1" customWidth="1"/>
    <col min="9739" max="9739" width="6.140625" style="896" bestFit="1" customWidth="1"/>
    <col min="9740" max="9740" width="7.28515625" style="896" customWidth="1"/>
    <col min="9741" max="9742" width="6.140625" style="896" bestFit="1" customWidth="1"/>
    <col min="9743" max="9744" width="7.28515625" style="896" bestFit="1" customWidth="1"/>
    <col min="9745" max="9745" width="4.42578125" style="896" bestFit="1" customWidth="1"/>
    <col min="9746" max="9746" width="6.140625" style="896" bestFit="1" customWidth="1"/>
    <col min="9747" max="9747" width="4.42578125" style="896" bestFit="1" customWidth="1"/>
    <col min="9748" max="9748" width="6.140625" style="896" bestFit="1" customWidth="1"/>
    <col min="9749" max="9749" width="7.28515625" style="896" bestFit="1" customWidth="1"/>
    <col min="9750" max="9751" width="8.42578125" style="896" bestFit="1" customWidth="1"/>
    <col min="9752" max="9752" width="6.140625" style="896" bestFit="1" customWidth="1"/>
    <col min="9753" max="9753" width="7.28515625" style="896" bestFit="1" customWidth="1"/>
    <col min="9754" max="9754" width="6.140625" style="896" bestFit="1" customWidth="1"/>
    <col min="9755" max="9755" width="7.28515625" style="896" bestFit="1" customWidth="1"/>
    <col min="9756" max="9756" width="9.7109375" style="896" customWidth="1"/>
    <col min="9757" max="9757" width="8.42578125" style="896" bestFit="1" customWidth="1"/>
    <col min="9758" max="9984" width="9.140625" style="896"/>
    <col min="9985" max="9985" width="37.85546875" style="896" customWidth="1"/>
    <col min="9986" max="9986" width="7.28515625" style="896" bestFit="1" customWidth="1"/>
    <col min="9987" max="9987" width="4.42578125" style="896" bestFit="1" customWidth="1"/>
    <col min="9988" max="9988" width="7.28515625" style="896" bestFit="1" customWidth="1"/>
    <col min="9989" max="9989" width="6.140625" style="896" bestFit="1" customWidth="1"/>
    <col min="9990" max="9991" width="7.28515625" style="896" bestFit="1" customWidth="1"/>
    <col min="9992" max="9992" width="8.42578125" style="896" bestFit="1" customWidth="1"/>
    <col min="9993" max="9993" width="7.28515625" style="896" bestFit="1" customWidth="1"/>
    <col min="9994" max="9994" width="5" style="896" bestFit="1" customWidth="1"/>
    <col min="9995" max="9995" width="6.140625" style="896" bestFit="1" customWidth="1"/>
    <col min="9996" max="9996" width="7.28515625" style="896" customWidth="1"/>
    <col min="9997" max="9998" width="6.140625" style="896" bestFit="1" customWidth="1"/>
    <col min="9999" max="10000" width="7.28515625" style="896" bestFit="1" customWidth="1"/>
    <col min="10001" max="10001" width="4.42578125" style="896" bestFit="1" customWidth="1"/>
    <col min="10002" max="10002" width="6.140625" style="896" bestFit="1" customWidth="1"/>
    <col min="10003" max="10003" width="4.42578125" style="896" bestFit="1" customWidth="1"/>
    <col min="10004" max="10004" width="6.140625" style="896" bestFit="1" customWidth="1"/>
    <col min="10005" max="10005" width="7.28515625" style="896" bestFit="1" customWidth="1"/>
    <col min="10006" max="10007" width="8.42578125" style="896" bestFit="1" customWidth="1"/>
    <col min="10008" max="10008" width="6.140625" style="896" bestFit="1" customWidth="1"/>
    <col min="10009" max="10009" width="7.28515625" style="896" bestFit="1" customWidth="1"/>
    <col min="10010" max="10010" width="6.140625" style="896" bestFit="1" customWidth="1"/>
    <col min="10011" max="10011" width="7.28515625" style="896" bestFit="1" customWidth="1"/>
    <col min="10012" max="10012" width="9.7109375" style="896" customWidth="1"/>
    <col min="10013" max="10013" width="8.42578125" style="896" bestFit="1" customWidth="1"/>
    <col min="10014" max="10240" width="9.140625" style="896"/>
    <col min="10241" max="10241" width="37.85546875" style="896" customWidth="1"/>
    <col min="10242" max="10242" width="7.28515625" style="896" bestFit="1" customWidth="1"/>
    <col min="10243" max="10243" width="4.42578125" style="896" bestFit="1" customWidth="1"/>
    <col min="10244" max="10244" width="7.28515625" style="896" bestFit="1" customWidth="1"/>
    <col min="10245" max="10245" width="6.140625" style="896" bestFit="1" customWidth="1"/>
    <col min="10246" max="10247" width="7.28515625" style="896" bestFit="1" customWidth="1"/>
    <col min="10248" max="10248" width="8.42578125" style="896" bestFit="1" customWidth="1"/>
    <col min="10249" max="10249" width="7.28515625" style="896" bestFit="1" customWidth="1"/>
    <col min="10250" max="10250" width="5" style="896" bestFit="1" customWidth="1"/>
    <col min="10251" max="10251" width="6.140625" style="896" bestFit="1" customWidth="1"/>
    <col min="10252" max="10252" width="7.28515625" style="896" customWidth="1"/>
    <col min="10253" max="10254" width="6.140625" style="896" bestFit="1" customWidth="1"/>
    <col min="10255" max="10256" width="7.28515625" style="896" bestFit="1" customWidth="1"/>
    <col min="10257" max="10257" width="4.42578125" style="896" bestFit="1" customWidth="1"/>
    <col min="10258" max="10258" width="6.140625" style="896" bestFit="1" customWidth="1"/>
    <col min="10259" max="10259" width="4.42578125" style="896" bestFit="1" customWidth="1"/>
    <col min="10260" max="10260" width="6.140625" style="896" bestFit="1" customWidth="1"/>
    <col min="10261" max="10261" width="7.28515625" style="896" bestFit="1" customWidth="1"/>
    <col min="10262" max="10263" width="8.42578125" style="896" bestFit="1" customWidth="1"/>
    <col min="10264" max="10264" width="6.140625" style="896" bestFit="1" customWidth="1"/>
    <col min="10265" max="10265" width="7.28515625" style="896" bestFit="1" customWidth="1"/>
    <col min="10266" max="10266" width="6.140625" style="896" bestFit="1" customWidth="1"/>
    <col min="10267" max="10267" width="7.28515625" style="896" bestFit="1" customWidth="1"/>
    <col min="10268" max="10268" width="9.7109375" style="896" customWidth="1"/>
    <col min="10269" max="10269" width="8.42578125" style="896" bestFit="1" customWidth="1"/>
    <col min="10270" max="10496" width="9.140625" style="896"/>
    <col min="10497" max="10497" width="37.85546875" style="896" customWidth="1"/>
    <col min="10498" max="10498" width="7.28515625" style="896" bestFit="1" customWidth="1"/>
    <col min="10499" max="10499" width="4.42578125" style="896" bestFit="1" customWidth="1"/>
    <col min="10500" max="10500" width="7.28515625" style="896" bestFit="1" customWidth="1"/>
    <col min="10501" max="10501" width="6.140625" style="896" bestFit="1" customWidth="1"/>
    <col min="10502" max="10503" width="7.28515625" style="896" bestFit="1" customWidth="1"/>
    <col min="10504" max="10504" width="8.42578125" style="896" bestFit="1" customWidth="1"/>
    <col min="10505" max="10505" width="7.28515625" style="896" bestFit="1" customWidth="1"/>
    <col min="10506" max="10506" width="5" style="896" bestFit="1" customWidth="1"/>
    <col min="10507" max="10507" width="6.140625" style="896" bestFit="1" customWidth="1"/>
    <col min="10508" max="10508" width="7.28515625" style="896" customWidth="1"/>
    <col min="10509" max="10510" width="6.140625" style="896" bestFit="1" customWidth="1"/>
    <col min="10511" max="10512" width="7.28515625" style="896" bestFit="1" customWidth="1"/>
    <col min="10513" max="10513" width="4.42578125" style="896" bestFit="1" customWidth="1"/>
    <col min="10514" max="10514" width="6.140625" style="896" bestFit="1" customWidth="1"/>
    <col min="10515" max="10515" width="4.42578125" style="896" bestFit="1" customWidth="1"/>
    <col min="10516" max="10516" width="6.140625" style="896" bestFit="1" customWidth="1"/>
    <col min="10517" max="10517" width="7.28515625" style="896" bestFit="1" customWidth="1"/>
    <col min="10518" max="10519" width="8.42578125" style="896" bestFit="1" customWidth="1"/>
    <col min="10520" max="10520" width="6.140625" style="896" bestFit="1" customWidth="1"/>
    <col min="10521" max="10521" width="7.28515625" style="896" bestFit="1" customWidth="1"/>
    <col min="10522" max="10522" width="6.140625" style="896" bestFit="1" customWidth="1"/>
    <col min="10523" max="10523" width="7.28515625" style="896" bestFit="1" customWidth="1"/>
    <col min="10524" max="10524" width="9.7109375" style="896" customWidth="1"/>
    <col min="10525" max="10525" width="8.42578125" style="896" bestFit="1" customWidth="1"/>
    <col min="10526" max="10752" width="9.140625" style="896"/>
    <col min="10753" max="10753" width="37.85546875" style="896" customWidth="1"/>
    <col min="10754" max="10754" width="7.28515625" style="896" bestFit="1" customWidth="1"/>
    <col min="10755" max="10755" width="4.42578125" style="896" bestFit="1" customWidth="1"/>
    <col min="10756" max="10756" width="7.28515625" style="896" bestFit="1" customWidth="1"/>
    <col min="10757" max="10757" width="6.140625" style="896" bestFit="1" customWidth="1"/>
    <col min="10758" max="10759" width="7.28515625" style="896" bestFit="1" customWidth="1"/>
    <col min="10760" max="10760" width="8.42578125" style="896" bestFit="1" customWidth="1"/>
    <col min="10761" max="10761" width="7.28515625" style="896" bestFit="1" customWidth="1"/>
    <col min="10762" max="10762" width="5" style="896" bestFit="1" customWidth="1"/>
    <col min="10763" max="10763" width="6.140625" style="896" bestFit="1" customWidth="1"/>
    <col min="10764" max="10764" width="7.28515625" style="896" customWidth="1"/>
    <col min="10765" max="10766" width="6.140625" style="896" bestFit="1" customWidth="1"/>
    <col min="10767" max="10768" width="7.28515625" style="896" bestFit="1" customWidth="1"/>
    <col min="10769" max="10769" width="4.42578125" style="896" bestFit="1" customWidth="1"/>
    <col min="10770" max="10770" width="6.140625" style="896" bestFit="1" customWidth="1"/>
    <col min="10771" max="10771" width="4.42578125" style="896" bestFit="1" customWidth="1"/>
    <col min="10772" max="10772" width="6.140625" style="896" bestFit="1" customWidth="1"/>
    <col min="10773" max="10773" width="7.28515625" style="896" bestFit="1" customWidth="1"/>
    <col min="10774" max="10775" width="8.42578125" style="896" bestFit="1" customWidth="1"/>
    <col min="10776" max="10776" width="6.140625" style="896" bestFit="1" customWidth="1"/>
    <col min="10777" max="10777" width="7.28515625" style="896" bestFit="1" customWidth="1"/>
    <col min="10778" max="10778" width="6.140625" style="896" bestFit="1" customWidth="1"/>
    <col min="10779" max="10779" width="7.28515625" style="896" bestFit="1" customWidth="1"/>
    <col min="10780" max="10780" width="9.7109375" style="896" customWidth="1"/>
    <col min="10781" max="10781" width="8.42578125" style="896" bestFit="1" customWidth="1"/>
    <col min="10782" max="11008" width="9.140625" style="896"/>
    <col min="11009" max="11009" width="37.85546875" style="896" customWidth="1"/>
    <col min="11010" max="11010" width="7.28515625" style="896" bestFit="1" customWidth="1"/>
    <col min="11011" max="11011" width="4.42578125" style="896" bestFit="1" customWidth="1"/>
    <col min="11012" max="11012" width="7.28515625" style="896" bestFit="1" customWidth="1"/>
    <col min="11013" max="11013" width="6.140625" style="896" bestFit="1" customWidth="1"/>
    <col min="11014" max="11015" width="7.28515625" style="896" bestFit="1" customWidth="1"/>
    <col min="11016" max="11016" width="8.42578125" style="896" bestFit="1" customWidth="1"/>
    <col min="11017" max="11017" width="7.28515625" style="896" bestFit="1" customWidth="1"/>
    <col min="11018" max="11018" width="5" style="896" bestFit="1" customWidth="1"/>
    <col min="11019" max="11019" width="6.140625" style="896" bestFit="1" customWidth="1"/>
    <col min="11020" max="11020" width="7.28515625" style="896" customWidth="1"/>
    <col min="11021" max="11022" width="6.140625" style="896" bestFit="1" customWidth="1"/>
    <col min="11023" max="11024" width="7.28515625" style="896" bestFit="1" customWidth="1"/>
    <col min="11025" max="11025" width="4.42578125" style="896" bestFit="1" customWidth="1"/>
    <col min="11026" max="11026" width="6.140625" style="896" bestFit="1" customWidth="1"/>
    <col min="11027" max="11027" width="4.42578125" style="896" bestFit="1" customWidth="1"/>
    <col min="11028" max="11028" width="6.140625" style="896" bestFit="1" customWidth="1"/>
    <col min="11029" max="11029" width="7.28515625" style="896" bestFit="1" customWidth="1"/>
    <col min="11030" max="11031" width="8.42578125" style="896" bestFit="1" customWidth="1"/>
    <col min="11032" max="11032" width="6.140625" style="896" bestFit="1" customWidth="1"/>
    <col min="11033" max="11033" width="7.28515625" style="896" bestFit="1" customWidth="1"/>
    <col min="11034" max="11034" width="6.140625" style="896" bestFit="1" customWidth="1"/>
    <col min="11035" max="11035" width="7.28515625" style="896" bestFit="1" customWidth="1"/>
    <col min="11036" max="11036" width="9.7109375" style="896" customWidth="1"/>
    <col min="11037" max="11037" width="8.42578125" style="896" bestFit="1" customWidth="1"/>
    <col min="11038" max="11264" width="9.140625" style="896"/>
    <col min="11265" max="11265" width="37.85546875" style="896" customWidth="1"/>
    <col min="11266" max="11266" width="7.28515625" style="896" bestFit="1" customWidth="1"/>
    <col min="11267" max="11267" width="4.42578125" style="896" bestFit="1" customWidth="1"/>
    <col min="11268" max="11268" width="7.28515625" style="896" bestFit="1" customWidth="1"/>
    <col min="11269" max="11269" width="6.140625" style="896" bestFit="1" customWidth="1"/>
    <col min="11270" max="11271" width="7.28515625" style="896" bestFit="1" customWidth="1"/>
    <col min="11272" max="11272" width="8.42578125" style="896" bestFit="1" customWidth="1"/>
    <col min="11273" max="11273" width="7.28515625" style="896" bestFit="1" customWidth="1"/>
    <col min="11274" max="11274" width="5" style="896" bestFit="1" customWidth="1"/>
    <col min="11275" max="11275" width="6.140625" style="896" bestFit="1" customWidth="1"/>
    <col min="11276" max="11276" width="7.28515625" style="896" customWidth="1"/>
    <col min="11277" max="11278" width="6.140625" style="896" bestFit="1" customWidth="1"/>
    <col min="11279" max="11280" width="7.28515625" style="896" bestFit="1" customWidth="1"/>
    <col min="11281" max="11281" width="4.42578125" style="896" bestFit="1" customWidth="1"/>
    <col min="11282" max="11282" width="6.140625" style="896" bestFit="1" customWidth="1"/>
    <col min="11283" max="11283" width="4.42578125" style="896" bestFit="1" customWidth="1"/>
    <col min="11284" max="11284" width="6.140625" style="896" bestFit="1" customWidth="1"/>
    <col min="11285" max="11285" width="7.28515625" style="896" bestFit="1" customWidth="1"/>
    <col min="11286" max="11287" width="8.42578125" style="896" bestFit="1" customWidth="1"/>
    <col min="11288" max="11288" width="6.140625" style="896" bestFit="1" customWidth="1"/>
    <col min="11289" max="11289" width="7.28515625" style="896" bestFit="1" customWidth="1"/>
    <col min="11290" max="11290" width="6.140625" style="896" bestFit="1" customWidth="1"/>
    <col min="11291" max="11291" width="7.28515625" style="896" bestFit="1" customWidth="1"/>
    <col min="11292" max="11292" width="9.7109375" style="896" customWidth="1"/>
    <col min="11293" max="11293" width="8.42578125" style="896" bestFit="1" customWidth="1"/>
    <col min="11294" max="11520" width="9.140625" style="896"/>
    <col min="11521" max="11521" width="37.85546875" style="896" customWidth="1"/>
    <col min="11522" max="11522" width="7.28515625" style="896" bestFit="1" customWidth="1"/>
    <col min="11523" max="11523" width="4.42578125" style="896" bestFit="1" customWidth="1"/>
    <col min="11524" max="11524" width="7.28515625" style="896" bestFit="1" customWidth="1"/>
    <col min="11525" max="11525" width="6.140625" style="896" bestFit="1" customWidth="1"/>
    <col min="11526" max="11527" width="7.28515625" style="896" bestFit="1" customWidth="1"/>
    <col min="11528" max="11528" width="8.42578125" style="896" bestFit="1" customWidth="1"/>
    <col min="11529" max="11529" width="7.28515625" style="896" bestFit="1" customWidth="1"/>
    <col min="11530" max="11530" width="5" style="896" bestFit="1" customWidth="1"/>
    <col min="11531" max="11531" width="6.140625" style="896" bestFit="1" customWidth="1"/>
    <col min="11532" max="11532" width="7.28515625" style="896" customWidth="1"/>
    <col min="11533" max="11534" width="6.140625" style="896" bestFit="1" customWidth="1"/>
    <col min="11535" max="11536" width="7.28515625" style="896" bestFit="1" customWidth="1"/>
    <col min="11537" max="11537" width="4.42578125" style="896" bestFit="1" customWidth="1"/>
    <col min="11538" max="11538" width="6.140625" style="896" bestFit="1" customWidth="1"/>
    <col min="11539" max="11539" width="4.42578125" style="896" bestFit="1" customWidth="1"/>
    <col min="11540" max="11540" width="6.140625" style="896" bestFit="1" customWidth="1"/>
    <col min="11541" max="11541" width="7.28515625" style="896" bestFit="1" customWidth="1"/>
    <col min="11542" max="11543" width="8.42578125" style="896" bestFit="1" customWidth="1"/>
    <col min="11544" max="11544" width="6.140625" style="896" bestFit="1" customWidth="1"/>
    <col min="11545" max="11545" width="7.28515625" style="896" bestFit="1" customWidth="1"/>
    <col min="11546" max="11546" width="6.140625" style="896" bestFit="1" customWidth="1"/>
    <col min="11547" max="11547" width="7.28515625" style="896" bestFit="1" customWidth="1"/>
    <col min="11548" max="11548" width="9.7109375" style="896" customWidth="1"/>
    <col min="11549" max="11549" width="8.42578125" style="896" bestFit="1" customWidth="1"/>
    <col min="11550" max="11776" width="9.140625" style="896"/>
    <col min="11777" max="11777" width="37.85546875" style="896" customWidth="1"/>
    <col min="11778" max="11778" width="7.28515625" style="896" bestFit="1" customWidth="1"/>
    <col min="11779" max="11779" width="4.42578125" style="896" bestFit="1" customWidth="1"/>
    <col min="11780" max="11780" width="7.28515625" style="896" bestFit="1" customWidth="1"/>
    <col min="11781" max="11781" width="6.140625" style="896" bestFit="1" customWidth="1"/>
    <col min="11782" max="11783" width="7.28515625" style="896" bestFit="1" customWidth="1"/>
    <col min="11784" max="11784" width="8.42578125" style="896" bestFit="1" customWidth="1"/>
    <col min="11785" max="11785" width="7.28515625" style="896" bestFit="1" customWidth="1"/>
    <col min="11786" max="11786" width="5" style="896" bestFit="1" customWidth="1"/>
    <col min="11787" max="11787" width="6.140625" style="896" bestFit="1" customWidth="1"/>
    <col min="11788" max="11788" width="7.28515625" style="896" customWidth="1"/>
    <col min="11789" max="11790" width="6.140625" style="896" bestFit="1" customWidth="1"/>
    <col min="11791" max="11792" width="7.28515625" style="896" bestFit="1" customWidth="1"/>
    <col min="11793" max="11793" width="4.42578125" style="896" bestFit="1" customWidth="1"/>
    <col min="11794" max="11794" width="6.140625" style="896" bestFit="1" customWidth="1"/>
    <col min="11795" max="11795" width="4.42578125" style="896" bestFit="1" customWidth="1"/>
    <col min="11796" max="11796" width="6.140625" style="896" bestFit="1" customWidth="1"/>
    <col min="11797" max="11797" width="7.28515625" style="896" bestFit="1" customWidth="1"/>
    <col min="11798" max="11799" width="8.42578125" style="896" bestFit="1" customWidth="1"/>
    <col min="11800" max="11800" width="6.140625" style="896" bestFit="1" customWidth="1"/>
    <col min="11801" max="11801" width="7.28515625" style="896" bestFit="1" customWidth="1"/>
    <col min="11802" max="11802" width="6.140625" style="896" bestFit="1" customWidth="1"/>
    <col min="11803" max="11803" width="7.28515625" style="896" bestFit="1" customWidth="1"/>
    <col min="11804" max="11804" width="9.7109375" style="896" customWidth="1"/>
    <col min="11805" max="11805" width="8.42578125" style="896" bestFit="1" customWidth="1"/>
    <col min="11806" max="12032" width="9.140625" style="896"/>
    <col min="12033" max="12033" width="37.85546875" style="896" customWidth="1"/>
    <col min="12034" max="12034" width="7.28515625" style="896" bestFit="1" customWidth="1"/>
    <col min="12035" max="12035" width="4.42578125" style="896" bestFit="1" customWidth="1"/>
    <col min="12036" max="12036" width="7.28515625" style="896" bestFit="1" customWidth="1"/>
    <col min="12037" max="12037" width="6.140625" style="896" bestFit="1" customWidth="1"/>
    <col min="12038" max="12039" width="7.28515625" style="896" bestFit="1" customWidth="1"/>
    <col min="12040" max="12040" width="8.42578125" style="896" bestFit="1" customWidth="1"/>
    <col min="12041" max="12041" width="7.28515625" style="896" bestFit="1" customWidth="1"/>
    <col min="12042" max="12042" width="5" style="896" bestFit="1" customWidth="1"/>
    <col min="12043" max="12043" width="6.140625" style="896" bestFit="1" customWidth="1"/>
    <col min="12044" max="12044" width="7.28515625" style="896" customWidth="1"/>
    <col min="12045" max="12046" width="6.140625" style="896" bestFit="1" customWidth="1"/>
    <col min="12047" max="12048" width="7.28515625" style="896" bestFit="1" customWidth="1"/>
    <col min="12049" max="12049" width="4.42578125" style="896" bestFit="1" customWidth="1"/>
    <col min="12050" max="12050" width="6.140625" style="896" bestFit="1" customWidth="1"/>
    <col min="12051" max="12051" width="4.42578125" style="896" bestFit="1" customWidth="1"/>
    <col min="12052" max="12052" width="6.140625" style="896" bestFit="1" customWidth="1"/>
    <col min="12053" max="12053" width="7.28515625" style="896" bestFit="1" customWidth="1"/>
    <col min="12054" max="12055" width="8.42578125" style="896" bestFit="1" customWidth="1"/>
    <col min="12056" max="12056" width="6.140625" style="896" bestFit="1" customWidth="1"/>
    <col min="12057" max="12057" width="7.28515625" style="896" bestFit="1" customWidth="1"/>
    <col min="12058" max="12058" width="6.140625" style="896" bestFit="1" customWidth="1"/>
    <col min="12059" max="12059" width="7.28515625" style="896" bestFit="1" customWidth="1"/>
    <col min="12060" max="12060" width="9.7109375" style="896" customWidth="1"/>
    <col min="12061" max="12061" width="8.42578125" style="896" bestFit="1" customWidth="1"/>
    <col min="12062" max="12288" width="9.140625" style="896"/>
    <col min="12289" max="12289" width="37.85546875" style="896" customWidth="1"/>
    <col min="12290" max="12290" width="7.28515625" style="896" bestFit="1" customWidth="1"/>
    <col min="12291" max="12291" width="4.42578125" style="896" bestFit="1" customWidth="1"/>
    <col min="12292" max="12292" width="7.28515625" style="896" bestFit="1" customWidth="1"/>
    <col min="12293" max="12293" width="6.140625" style="896" bestFit="1" customWidth="1"/>
    <col min="12294" max="12295" width="7.28515625" style="896" bestFit="1" customWidth="1"/>
    <col min="12296" max="12296" width="8.42578125" style="896" bestFit="1" customWidth="1"/>
    <col min="12297" max="12297" width="7.28515625" style="896" bestFit="1" customWidth="1"/>
    <col min="12298" max="12298" width="5" style="896" bestFit="1" customWidth="1"/>
    <col min="12299" max="12299" width="6.140625" style="896" bestFit="1" customWidth="1"/>
    <col min="12300" max="12300" width="7.28515625" style="896" customWidth="1"/>
    <col min="12301" max="12302" width="6.140625" style="896" bestFit="1" customWidth="1"/>
    <col min="12303" max="12304" width="7.28515625" style="896" bestFit="1" customWidth="1"/>
    <col min="12305" max="12305" width="4.42578125" style="896" bestFit="1" customWidth="1"/>
    <col min="12306" max="12306" width="6.140625" style="896" bestFit="1" customWidth="1"/>
    <col min="12307" max="12307" width="4.42578125" style="896" bestFit="1" customWidth="1"/>
    <col min="12308" max="12308" width="6.140625" style="896" bestFit="1" customWidth="1"/>
    <col min="12309" max="12309" width="7.28515625" style="896" bestFit="1" customWidth="1"/>
    <col min="12310" max="12311" width="8.42578125" style="896" bestFit="1" customWidth="1"/>
    <col min="12312" max="12312" width="6.140625" style="896" bestFit="1" customWidth="1"/>
    <col min="12313" max="12313" width="7.28515625" style="896" bestFit="1" customWidth="1"/>
    <col min="12314" max="12314" width="6.140625" style="896" bestFit="1" customWidth="1"/>
    <col min="12315" max="12315" width="7.28515625" style="896" bestFit="1" customWidth="1"/>
    <col min="12316" max="12316" width="9.7109375" style="896" customWidth="1"/>
    <col min="12317" max="12317" width="8.42578125" style="896" bestFit="1" customWidth="1"/>
    <col min="12318" max="12544" width="9.140625" style="896"/>
    <col min="12545" max="12545" width="37.85546875" style="896" customWidth="1"/>
    <col min="12546" max="12546" width="7.28515625" style="896" bestFit="1" customWidth="1"/>
    <col min="12547" max="12547" width="4.42578125" style="896" bestFit="1" customWidth="1"/>
    <col min="12548" max="12548" width="7.28515625" style="896" bestFit="1" customWidth="1"/>
    <col min="12549" max="12549" width="6.140625" style="896" bestFit="1" customWidth="1"/>
    <col min="12550" max="12551" width="7.28515625" style="896" bestFit="1" customWidth="1"/>
    <col min="12552" max="12552" width="8.42578125" style="896" bestFit="1" customWidth="1"/>
    <col min="12553" max="12553" width="7.28515625" style="896" bestFit="1" customWidth="1"/>
    <col min="12554" max="12554" width="5" style="896" bestFit="1" customWidth="1"/>
    <col min="12555" max="12555" width="6.140625" style="896" bestFit="1" customWidth="1"/>
    <col min="12556" max="12556" width="7.28515625" style="896" customWidth="1"/>
    <col min="12557" max="12558" width="6.140625" style="896" bestFit="1" customWidth="1"/>
    <col min="12559" max="12560" width="7.28515625" style="896" bestFit="1" customWidth="1"/>
    <col min="12561" max="12561" width="4.42578125" style="896" bestFit="1" customWidth="1"/>
    <col min="12562" max="12562" width="6.140625" style="896" bestFit="1" customWidth="1"/>
    <col min="12563" max="12563" width="4.42578125" style="896" bestFit="1" customWidth="1"/>
    <col min="12564" max="12564" width="6.140625" style="896" bestFit="1" customWidth="1"/>
    <col min="12565" max="12565" width="7.28515625" style="896" bestFit="1" customWidth="1"/>
    <col min="12566" max="12567" width="8.42578125" style="896" bestFit="1" customWidth="1"/>
    <col min="12568" max="12568" width="6.140625" style="896" bestFit="1" customWidth="1"/>
    <col min="12569" max="12569" width="7.28515625" style="896" bestFit="1" customWidth="1"/>
    <col min="12570" max="12570" width="6.140625" style="896" bestFit="1" customWidth="1"/>
    <col min="12571" max="12571" width="7.28515625" style="896" bestFit="1" customWidth="1"/>
    <col min="12572" max="12572" width="9.7109375" style="896" customWidth="1"/>
    <col min="12573" max="12573" width="8.42578125" style="896" bestFit="1" customWidth="1"/>
    <col min="12574" max="12800" width="9.140625" style="896"/>
    <col min="12801" max="12801" width="37.85546875" style="896" customWidth="1"/>
    <col min="12802" max="12802" width="7.28515625" style="896" bestFit="1" customWidth="1"/>
    <col min="12803" max="12803" width="4.42578125" style="896" bestFit="1" customWidth="1"/>
    <col min="12804" max="12804" width="7.28515625" style="896" bestFit="1" customWidth="1"/>
    <col min="12805" max="12805" width="6.140625" style="896" bestFit="1" customWidth="1"/>
    <col min="12806" max="12807" width="7.28515625" style="896" bestFit="1" customWidth="1"/>
    <col min="12808" max="12808" width="8.42578125" style="896" bestFit="1" customWidth="1"/>
    <col min="12809" max="12809" width="7.28515625" style="896" bestFit="1" customWidth="1"/>
    <col min="12810" max="12810" width="5" style="896" bestFit="1" customWidth="1"/>
    <col min="12811" max="12811" width="6.140625" style="896" bestFit="1" customWidth="1"/>
    <col min="12812" max="12812" width="7.28515625" style="896" customWidth="1"/>
    <col min="12813" max="12814" width="6.140625" style="896" bestFit="1" customWidth="1"/>
    <col min="12815" max="12816" width="7.28515625" style="896" bestFit="1" customWidth="1"/>
    <col min="12817" max="12817" width="4.42578125" style="896" bestFit="1" customWidth="1"/>
    <col min="12818" max="12818" width="6.140625" style="896" bestFit="1" customWidth="1"/>
    <col min="12819" max="12819" width="4.42578125" style="896" bestFit="1" customWidth="1"/>
    <col min="12820" max="12820" width="6.140625" style="896" bestFit="1" customWidth="1"/>
    <col min="12821" max="12821" width="7.28515625" style="896" bestFit="1" customWidth="1"/>
    <col min="12822" max="12823" width="8.42578125" style="896" bestFit="1" customWidth="1"/>
    <col min="12824" max="12824" width="6.140625" style="896" bestFit="1" customWidth="1"/>
    <col min="12825" max="12825" width="7.28515625" style="896" bestFit="1" customWidth="1"/>
    <col min="12826" max="12826" width="6.140625" style="896" bestFit="1" customWidth="1"/>
    <col min="12827" max="12827" width="7.28515625" style="896" bestFit="1" customWidth="1"/>
    <col min="12828" max="12828" width="9.7109375" style="896" customWidth="1"/>
    <col min="12829" max="12829" width="8.42578125" style="896" bestFit="1" customWidth="1"/>
    <col min="12830" max="13056" width="9.140625" style="896"/>
    <col min="13057" max="13057" width="37.85546875" style="896" customWidth="1"/>
    <col min="13058" max="13058" width="7.28515625" style="896" bestFit="1" customWidth="1"/>
    <col min="13059" max="13059" width="4.42578125" style="896" bestFit="1" customWidth="1"/>
    <col min="13060" max="13060" width="7.28515625" style="896" bestFit="1" customWidth="1"/>
    <col min="13061" max="13061" width="6.140625" style="896" bestFit="1" customWidth="1"/>
    <col min="13062" max="13063" width="7.28515625" style="896" bestFit="1" customWidth="1"/>
    <col min="13064" max="13064" width="8.42578125" style="896" bestFit="1" customWidth="1"/>
    <col min="13065" max="13065" width="7.28515625" style="896" bestFit="1" customWidth="1"/>
    <col min="13066" max="13066" width="5" style="896" bestFit="1" customWidth="1"/>
    <col min="13067" max="13067" width="6.140625" style="896" bestFit="1" customWidth="1"/>
    <col min="13068" max="13068" width="7.28515625" style="896" customWidth="1"/>
    <col min="13069" max="13070" width="6.140625" style="896" bestFit="1" customWidth="1"/>
    <col min="13071" max="13072" width="7.28515625" style="896" bestFit="1" customWidth="1"/>
    <col min="13073" max="13073" width="4.42578125" style="896" bestFit="1" customWidth="1"/>
    <col min="13074" max="13074" width="6.140625" style="896" bestFit="1" customWidth="1"/>
    <col min="13075" max="13075" width="4.42578125" style="896" bestFit="1" customWidth="1"/>
    <col min="13076" max="13076" width="6.140625" style="896" bestFit="1" customWidth="1"/>
    <col min="13077" max="13077" width="7.28515625" style="896" bestFit="1" customWidth="1"/>
    <col min="13078" max="13079" width="8.42578125" style="896" bestFit="1" customWidth="1"/>
    <col min="13080" max="13080" width="6.140625" style="896" bestFit="1" customWidth="1"/>
    <col min="13081" max="13081" width="7.28515625" style="896" bestFit="1" customWidth="1"/>
    <col min="13082" max="13082" width="6.140625" style="896" bestFit="1" customWidth="1"/>
    <col min="13083" max="13083" width="7.28515625" style="896" bestFit="1" customWidth="1"/>
    <col min="13084" max="13084" width="9.7109375" style="896" customWidth="1"/>
    <col min="13085" max="13085" width="8.42578125" style="896" bestFit="1" customWidth="1"/>
    <col min="13086" max="13312" width="9.140625" style="896"/>
    <col min="13313" max="13313" width="37.85546875" style="896" customWidth="1"/>
    <col min="13314" max="13314" width="7.28515625" style="896" bestFit="1" customWidth="1"/>
    <col min="13315" max="13315" width="4.42578125" style="896" bestFit="1" customWidth="1"/>
    <col min="13316" max="13316" width="7.28515625" style="896" bestFit="1" customWidth="1"/>
    <col min="13317" max="13317" width="6.140625" style="896" bestFit="1" customWidth="1"/>
    <col min="13318" max="13319" width="7.28515625" style="896" bestFit="1" customWidth="1"/>
    <col min="13320" max="13320" width="8.42578125" style="896" bestFit="1" customWidth="1"/>
    <col min="13321" max="13321" width="7.28515625" style="896" bestFit="1" customWidth="1"/>
    <col min="13322" max="13322" width="5" style="896" bestFit="1" customWidth="1"/>
    <col min="13323" max="13323" width="6.140625" style="896" bestFit="1" customWidth="1"/>
    <col min="13324" max="13324" width="7.28515625" style="896" customWidth="1"/>
    <col min="13325" max="13326" width="6.140625" style="896" bestFit="1" customWidth="1"/>
    <col min="13327" max="13328" width="7.28515625" style="896" bestFit="1" customWidth="1"/>
    <col min="13329" max="13329" width="4.42578125" style="896" bestFit="1" customWidth="1"/>
    <col min="13330" max="13330" width="6.140625" style="896" bestFit="1" customWidth="1"/>
    <col min="13331" max="13331" width="4.42578125" style="896" bestFit="1" customWidth="1"/>
    <col min="13332" max="13332" width="6.140625" style="896" bestFit="1" customWidth="1"/>
    <col min="13333" max="13333" width="7.28515625" style="896" bestFit="1" customWidth="1"/>
    <col min="13334" max="13335" width="8.42578125" style="896" bestFit="1" customWidth="1"/>
    <col min="13336" max="13336" width="6.140625" style="896" bestFit="1" customWidth="1"/>
    <col min="13337" max="13337" width="7.28515625" style="896" bestFit="1" customWidth="1"/>
    <col min="13338" max="13338" width="6.140625" style="896" bestFit="1" customWidth="1"/>
    <col min="13339" max="13339" width="7.28515625" style="896" bestFit="1" customWidth="1"/>
    <col min="13340" max="13340" width="9.7109375" style="896" customWidth="1"/>
    <col min="13341" max="13341" width="8.42578125" style="896" bestFit="1" customWidth="1"/>
    <col min="13342" max="13568" width="9.140625" style="896"/>
    <col min="13569" max="13569" width="37.85546875" style="896" customWidth="1"/>
    <col min="13570" max="13570" width="7.28515625" style="896" bestFit="1" customWidth="1"/>
    <col min="13571" max="13571" width="4.42578125" style="896" bestFit="1" customWidth="1"/>
    <col min="13572" max="13572" width="7.28515625" style="896" bestFit="1" customWidth="1"/>
    <col min="13573" max="13573" width="6.140625" style="896" bestFit="1" customWidth="1"/>
    <col min="13574" max="13575" width="7.28515625" style="896" bestFit="1" customWidth="1"/>
    <col min="13576" max="13576" width="8.42578125" style="896" bestFit="1" customWidth="1"/>
    <col min="13577" max="13577" width="7.28515625" style="896" bestFit="1" customWidth="1"/>
    <col min="13578" max="13578" width="5" style="896" bestFit="1" customWidth="1"/>
    <col min="13579" max="13579" width="6.140625" style="896" bestFit="1" customWidth="1"/>
    <col min="13580" max="13580" width="7.28515625" style="896" customWidth="1"/>
    <col min="13581" max="13582" width="6.140625" style="896" bestFit="1" customWidth="1"/>
    <col min="13583" max="13584" width="7.28515625" style="896" bestFit="1" customWidth="1"/>
    <col min="13585" max="13585" width="4.42578125" style="896" bestFit="1" customWidth="1"/>
    <col min="13586" max="13586" width="6.140625" style="896" bestFit="1" customWidth="1"/>
    <col min="13587" max="13587" width="4.42578125" style="896" bestFit="1" customWidth="1"/>
    <col min="13588" max="13588" width="6.140625" style="896" bestFit="1" customWidth="1"/>
    <col min="13589" max="13589" width="7.28515625" style="896" bestFit="1" customWidth="1"/>
    <col min="13590" max="13591" width="8.42578125" style="896" bestFit="1" customWidth="1"/>
    <col min="13592" max="13592" width="6.140625" style="896" bestFit="1" customWidth="1"/>
    <col min="13593" max="13593" width="7.28515625" style="896" bestFit="1" customWidth="1"/>
    <col min="13594" max="13594" width="6.140625" style="896" bestFit="1" customWidth="1"/>
    <col min="13595" max="13595" width="7.28515625" style="896" bestFit="1" customWidth="1"/>
    <col min="13596" max="13596" width="9.7109375" style="896" customWidth="1"/>
    <col min="13597" max="13597" width="8.42578125" style="896" bestFit="1" customWidth="1"/>
    <col min="13598" max="13824" width="9.140625" style="896"/>
    <col min="13825" max="13825" width="37.85546875" style="896" customWidth="1"/>
    <col min="13826" max="13826" width="7.28515625" style="896" bestFit="1" customWidth="1"/>
    <col min="13827" max="13827" width="4.42578125" style="896" bestFit="1" customWidth="1"/>
    <col min="13828" max="13828" width="7.28515625" style="896" bestFit="1" customWidth="1"/>
    <col min="13829" max="13829" width="6.140625" style="896" bestFit="1" customWidth="1"/>
    <col min="13830" max="13831" width="7.28515625" style="896" bestFit="1" customWidth="1"/>
    <col min="13832" max="13832" width="8.42578125" style="896" bestFit="1" customWidth="1"/>
    <col min="13833" max="13833" width="7.28515625" style="896" bestFit="1" customWidth="1"/>
    <col min="13834" max="13834" width="5" style="896" bestFit="1" customWidth="1"/>
    <col min="13835" max="13835" width="6.140625" style="896" bestFit="1" customWidth="1"/>
    <col min="13836" max="13836" width="7.28515625" style="896" customWidth="1"/>
    <col min="13837" max="13838" width="6.140625" style="896" bestFit="1" customWidth="1"/>
    <col min="13839" max="13840" width="7.28515625" style="896" bestFit="1" customWidth="1"/>
    <col min="13841" max="13841" width="4.42578125" style="896" bestFit="1" customWidth="1"/>
    <col min="13842" max="13842" width="6.140625" style="896" bestFit="1" customWidth="1"/>
    <col min="13843" max="13843" width="4.42578125" style="896" bestFit="1" customWidth="1"/>
    <col min="13844" max="13844" width="6.140625" style="896" bestFit="1" customWidth="1"/>
    <col min="13845" max="13845" width="7.28515625" style="896" bestFit="1" customWidth="1"/>
    <col min="13846" max="13847" width="8.42578125" style="896" bestFit="1" customWidth="1"/>
    <col min="13848" max="13848" width="6.140625" style="896" bestFit="1" customWidth="1"/>
    <col min="13849" max="13849" width="7.28515625" style="896" bestFit="1" customWidth="1"/>
    <col min="13850" max="13850" width="6.140625" style="896" bestFit="1" customWidth="1"/>
    <col min="13851" max="13851" width="7.28515625" style="896" bestFit="1" customWidth="1"/>
    <col min="13852" max="13852" width="9.7109375" style="896" customWidth="1"/>
    <col min="13853" max="13853" width="8.42578125" style="896" bestFit="1" customWidth="1"/>
    <col min="13854" max="14080" width="9.140625" style="896"/>
    <col min="14081" max="14081" width="37.85546875" style="896" customWidth="1"/>
    <col min="14082" max="14082" width="7.28515625" style="896" bestFit="1" customWidth="1"/>
    <col min="14083" max="14083" width="4.42578125" style="896" bestFit="1" customWidth="1"/>
    <col min="14084" max="14084" width="7.28515625" style="896" bestFit="1" customWidth="1"/>
    <col min="14085" max="14085" width="6.140625" style="896" bestFit="1" customWidth="1"/>
    <col min="14086" max="14087" width="7.28515625" style="896" bestFit="1" customWidth="1"/>
    <col min="14088" max="14088" width="8.42578125" style="896" bestFit="1" customWidth="1"/>
    <col min="14089" max="14089" width="7.28515625" style="896" bestFit="1" customWidth="1"/>
    <col min="14090" max="14090" width="5" style="896" bestFit="1" customWidth="1"/>
    <col min="14091" max="14091" width="6.140625" style="896" bestFit="1" customWidth="1"/>
    <col min="14092" max="14092" width="7.28515625" style="896" customWidth="1"/>
    <col min="14093" max="14094" width="6.140625" style="896" bestFit="1" customWidth="1"/>
    <col min="14095" max="14096" width="7.28515625" style="896" bestFit="1" customWidth="1"/>
    <col min="14097" max="14097" width="4.42578125" style="896" bestFit="1" customWidth="1"/>
    <col min="14098" max="14098" width="6.140625" style="896" bestFit="1" customWidth="1"/>
    <col min="14099" max="14099" width="4.42578125" style="896" bestFit="1" customWidth="1"/>
    <col min="14100" max="14100" width="6.140625" style="896" bestFit="1" customWidth="1"/>
    <col min="14101" max="14101" width="7.28515625" style="896" bestFit="1" customWidth="1"/>
    <col min="14102" max="14103" width="8.42578125" style="896" bestFit="1" customWidth="1"/>
    <col min="14104" max="14104" width="6.140625" style="896" bestFit="1" customWidth="1"/>
    <col min="14105" max="14105" width="7.28515625" style="896" bestFit="1" customWidth="1"/>
    <col min="14106" max="14106" width="6.140625" style="896" bestFit="1" customWidth="1"/>
    <col min="14107" max="14107" width="7.28515625" style="896" bestFit="1" customWidth="1"/>
    <col min="14108" max="14108" width="9.7109375" style="896" customWidth="1"/>
    <col min="14109" max="14109" width="8.42578125" style="896" bestFit="1" customWidth="1"/>
    <col min="14110" max="14336" width="9.140625" style="896"/>
    <col min="14337" max="14337" width="37.85546875" style="896" customWidth="1"/>
    <col min="14338" max="14338" width="7.28515625" style="896" bestFit="1" customWidth="1"/>
    <col min="14339" max="14339" width="4.42578125" style="896" bestFit="1" customWidth="1"/>
    <col min="14340" max="14340" width="7.28515625" style="896" bestFit="1" customWidth="1"/>
    <col min="14341" max="14341" width="6.140625" style="896" bestFit="1" customWidth="1"/>
    <col min="14342" max="14343" width="7.28515625" style="896" bestFit="1" customWidth="1"/>
    <col min="14344" max="14344" width="8.42578125" style="896" bestFit="1" customWidth="1"/>
    <col min="14345" max="14345" width="7.28515625" style="896" bestFit="1" customWidth="1"/>
    <col min="14346" max="14346" width="5" style="896" bestFit="1" customWidth="1"/>
    <col min="14347" max="14347" width="6.140625" style="896" bestFit="1" customWidth="1"/>
    <col min="14348" max="14348" width="7.28515625" style="896" customWidth="1"/>
    <col min="14349" max="14350" width="6.140625" style="896" bestFit="1" customWidth="1"/>
    <col min="14351" max="14352" width="7.28515625" style="896" bestFit="1" customWidth="1"/>
    <col min="14353" max="14353" width="4.42578125" style="896" bestFit="1" customWidth="1"/>
    <col min="14354" max="14354" width="6.140625" style="896" bestFit="1" customWidth="1"/>
    <col min="14355" max="14355" width="4.42578125" style="896" bestFit="1" customWidth="1"/>
    <col min="14356" max="14356" width="6.140625" style="896" bestFit="1" customWidth="1"/>
    <col min="14357" max="14357" width="7.28515625" style="896" bestFit="1" customWidth="1"/>
    <col min="14358" max="14359" width="8.42578125" style="896" bestFit="1" customWidth="1"/>
    <col min="14360" max="14360" width="6.140625" style="896" bestFit="1" customWidth="1"/>
    <col min="14361" max="14361" width="7.28515625" style="896" bestFit="1" customWidth="1"/>
    <col min="14362" max="14362" width="6.140625" style="896" bestFit="1" customWidth="1"/>
    <col min="14363" max="14363" width="7.28515625" style="896" bestFit="1" customWidth="1"/>
    <col min="14364" max="14364" width="9.7109375" style="896" customWidth="1"/>
    <col min="14365" max="14365" width="8.42578125" style="896" bestFit="1" customWidth="1"/>
    <col min="14366" max="14592" width="9.140625" style="896"/>
    <col min="14593" max="14593" width="37.85546875" style="896" customWidth="1"/>
    <col min="14594" max="14594" width="7.28515625" style="896" bestFit="1" customWidth="1"/>
    <col min="14595" max="14595" width="4.42578125" style="896" bestFit="1" customWidth="1"/>
    <col min="14596" max="14596" width="7.28515625" style="896" bestFit="1" customWidth="1"/>
    <col min="14597" max="14597" width="6.140625" style="896" bestFit="1" customWidth="1"/>
    <col min="14598" max="14599" width="7.28515625" style="896" bestFit="1" customWidth="1"/>
    <col min="14600" max="14600" width="8.42578125" style="896" bestFit="1" customWidth="1"/>
    <col min="14601" max="14601" width="7.28515625" style="896" bestFit="1" customWidth="1"/>
    <col min="14602" max="14602" width="5" style="896" bestFit="1" customWidth="1"/>
    <col min="14603" max="14603" width="6.140625" style="896" bestFit="1" customWidth="1"/>
    <col min="14604" max="14604" width="7.28515625" style="896" customWidth="1"/>
    <col min="14605" max="14606" width="6.140625" style="896" bestFit="1" customWidth="1"/>
    <col min="14607" max="14608" width="7.28515625" style="896" bestFit="1" customWidth="1"/>
    <col min="14609" max="14609" width="4.42578125" style="896" bestFit="1" customWidth="1"/>
    <col min="14610" max="14610" width="6.140625" style="896" bestFit="1" customWidth="1"/>
    <col min="14611" max="14611" width="4.42578125" style="896" bestFit="1" customWidth="1"/>
    <col min="14612" max="14612" width="6.140625" style="896" bestFit="1" customWidth="1"/>
    <col min="14613" max="14613" width="7.28515625" style="896" bestFit="1" customWidth="1"/>
    <col min="14614" max="14615" width="8.42578125" style="896" bestFit="1" customWidth="1"/>
    <col min="14616" max="14616" width="6.140625" style="896" bestFit="1" customWidth="1"/>
    <col min="14617" max="14617" width="7.28515625" style="896" bestFit="1" customWidth="1"/>
    <col min="14618" max="14618" width="6.140625" style="896" bestFit="1" customWidth="1"/>
    <col min="14619" max="14619" width="7.28515625" style="896" bestFit="1" customWidth="1"/>
    <col min="14620" max="14620" width="9.7109375" style="896" customWidth="1"/>
    <col min="14621" max="14621" width="8.42578125" style="896" bestFit="1" customWidth="1"/>
    <col min="14622" max="14848" width="9.140625" style="896"/>
    <col min="14849" max="14849" width="37.85546875" style="896" customWidth="1"/>
    <col min="14850" max="14850" width="7.28515625" style="896" bestFit="1" customWidth="1"/>
    <col min="14851" max="14851" width="4.42578125" style="896" bestFit="1" customWidth="1"/>
    <col min="14852" max="14852" width="7.28515625" style="896" bestFit="1" customWidth="1"/>
    <col min="14853" max="14853" width="6.140625" style="896" bestFit="1" customWidth="1"/>
    <col min="14854" max="14855" width="7.28515625" style="896" bestFit="1" customWidth="1"/>
    <col min="14856" max="14856" width="8.42578125" style="896" bestFit="1" customWidth="1"/>
    <col min="14857" max="14857" width="7.28515625" style="896" bestFit="1" customWidth="1"/>
    <col min="14858" max="14858" width="5" style="896" bestFit="1" customWidth="1"/>
    <col min="14859" max="14859" width="6.140625" style="896" bestFit="1" customWidth="1"/>
    <col min="14860" max="14860" width="7.28515625" style="896" customWidth="1"/>
    <col min="14861" max="14862" width="6.140625" style="896" bestFit="1" customWidth="1"/>
    <col min="14863" max="14864" width="7.28515625" style="896" bestFit="1" customWidth="1"/>
    <col min="14865" max="14865" width="4.42578125" style="896" bestFit="1" customWidth="1"/>
    <col min="14866" max="14866" width="6.140625" style="896" bestFit="1" customWidth="1"/>
    <col min="14867" max="14867" width="4.42578125" style="896" bestFit="1" customWidth="1"/>
    <col min="14868" max="14868" width="6.140625" style="896" bestFit="1" customWidth="1"/>
    <col min="14869" max="14869" width="7.28515625" style="896" bestFit="1" customWidth="1"/>
    <col min="14870" max="14871" width="8.42578125" style="896" bestFit="1" customWidth="1"/>
    <col min="14872" max="14872" width="6.140625" style="896" bestFit="1" customWidth="1"/>
    <col min="14873" max="14873" width="7.28515625" style="896" bestFit="1" customWidth="1"/>
    <col min="14874" max="14874" width="6.140625" style="896" bestFit="1" customWidth="1"/>
    <col min="14875" max="14875" width="7.28515625" style="896" bestFit="1" customWidth="1"/>
    <col min="14876" max="14876" width="9.7109375" style="896" customWidth="1"/>
    <col min="14877" max="14877" width="8.42578125" style="896" bestFit="1" customWidth="1"/>
    <col min="14878" max="15104" width="9.140625" style="896"/>
    <col min="15105" max="15105" width="37.85546875" style="896" customWidth="1"/>
    <col min="15106" max="15106" width="7.28515625" style="896" bestFit="1" customWidth="1"/>
    <col min="15107" max="15107" width="4.42578125" style="896" bestFit="1" customWidth="1"/>
    <col min="15108" max="15108" width="7.28515625" style="896" bestFit="1" customWidth="1"/>
    <col min="15109" max="15109" width="6.140625" style="896" bestFit="1" customWidth="1"/>
    <col min="15110" max="15111" width="7.28515625" style="896" bestFit="1" customWidth="1"/>
    <col min="15112" max="15112" width="8.42578125" style="896" bestFit="1" customWidth="1"/>
    <col min="15113" max="15113" width="7.28515625" style="896" bestFit="1" customWidth="1"/>
    <col min="15114" max="15114" width="5" style="896" bestFit="1" customWidth="1"/>
    <col min="15115" max="15115" width="6.140625" style="896" bestFit="1" customWidth="1"/>
    <col min="15116" max="15116" width="7.28515625" style="896" customWidth="1"/>
    <col min="15117" max="15118" width="6.140625" style="896" bestFit="1" customWidth="1"/>
    <col min="15119" max="15120" width="7.28515625" style="896" bestFit="1" customWidth="1"/>
    <col min="15121" max="15121" width="4.42578125" style="896" bestFit="1" customWidth="1"/>
    <col min="15122" max="15122" width="6.140625" style="896" bestFit="1" customWidth="1"/>
    <col min="15123" max="15123" width="4.42578125" style="896" bestFit="1" customWidth="1"/>
    <col min="15124" max="15124" width="6.140625" style="896" bestFit="1" customWidth="1"/>
    <col min="15125" max="15125" width="7.28515625" style="896" bestFit="1" customWidth="1"/>
    <col min="15126" max="15127" width="8.42578125" style="896" bestFit="1" customWidth="1"/>
    <col min="15128" max="15128" width="6.140625" style="896" bestFit="1" customWidth="1"/>
    <col min="15129" max="15129" width="7.28515625" style="896" bestFit="1" customWidth="1"/>
    <col min="15130" max="15130" width="6.140625" style="896" bestFit="1" customWidth="1"/>
    <col min="15131" max="15131" width="7.28515625" style="896" bestFit="1" customWidth="1"/>
    <col min="15132" max="15132" width="9.7109375" style="896" customWidth="1"/>
    <col min="15133" max="15133" width="8.42578125" style="896" bestFit="1" customWidth="1"/>
    <col min="15134" max="15360" width="9.140625" style="896"/>
    <col min="15361" max="15361" width="37.85546875" style="896" customWidth="1"/>
    <col min="15362" max="15362" width="7.28515625" style="896" bestFit="1" customWidth="1"/>
    <col min="15363" max="15363" width="4.42578125" style="896" bestFit="1" customWidth="1"/>
    <col min="15364" max="15364" width="7.28515625" style="896" bestFit="1" customWidth="1"/>
    <col min="15365" max="15365" width="6.140625" style="896" bestFit="1" customWidth="1"/>
    <col min="15366" max="15367" width="7.28515625" style="896" bestFit="1" customWidth="1"/>
    <col min="15368" max="15368" width="8.42578125" style="896" bestFit="1" customWidth="1"/>
    <col min="15369" max="15369" width="7.28515625" style="896" bestFit="1" customWidth="1"/>
    <col min="15370" max="15370" width="5" style="896" bestFit="1" customWidth="1"/>
    <col min="15371" max="15371" width="6.140625" style="896" bestFit="1" customWidth="1"/>
    <col min="15372" max="15372" width="7.28515625" style="896" customWidth="1"/>
    <col min="15373" max="15374" width="6.140625" style="896" bestFit="1" customWidth="1"/>
    <col min="15375" max="15376" width="7.28515625" style="896" bestFit="1" customWidth="1"/>
    <col min="15377" max="15377" width="4.42578125" style="896" bestFit="1" customWidth="1"/>
    <col min="15378" max="15378" width="6.140625" style="896" bestFit="1" customWidth="1"/>
    <col min="15379" max="15379" width="4.42578125" style="896" bestFit="1" customWidth="1"/>
    <col min="15380" max="15380" width="6.140625" style="896" bestFit="1" customWidth="1"/>
    <col min="15381" max="15381" width="7.28515625" style="896" bestFit="1" customWidth="1"/>
    <col min="15382" max="15383" width="8.42578125" style="896" bestFit="1" customWidth="1"/>
    <col min="15384" max="15384" width="6.140625" style="896" bestFit="1" customWidth="1"/>
    <col min="15385" max="15385" width="7.28515625" style="896" bestFit="1" customWidth="1"/>
    <col min="15386" max="15386" width="6.140625" style="896" bestFit="1" customWidth="1"/>
    <col min="15387" max="15387" width="7.28515625" style="896" bestFit="1" customWidth="1"/>
    <col min="15388" max="15388" width="9.7109375" style="896" customWidth="1"/>
    <col min="15389" max="15389" width="8.42578125" style="896" bestFit="1" customWidth="1"/>
    <col min="15390" max="15616" width="9.140625" style="896"/>
    <col min="15617" max="15617" width="37.85546875" style="896" customWidth="1"/>
    <col min="15618" max="15618" width="7.28515625" style="896" bestFit="1" customWidth="1"/>
    <col min="15619" max="15619" width="4.42578125" style="896" bestFit="1" customWidth="1"/>
    <col min="15620" max="15620" width="7.28515625" style="896" bestFit="1" customWidth="1"/>
    <col min="15621" max="15621" width="6.140625" style="896" bestFit="1" customWidth="1"/>
    <col min="15622" max="15623" width="7.28515625" style="896" bestFit="1" customWidth="1"/>
    <col min="15624" max="15624" width="8.42578125" style="896" bestFit="1" customWidth="1"/>
    <col min="15625" max="15625" width="7.28515625" style="896" bestFit="1" customWidth="1"/>
    <col min="15626" max="15626" width="5" style="896" bestFit="1" customWidth="1"/>
    <col min="15627" max="15627" width="6.140625" style="896" bestFit="1" customWidth="1"/>
    <col min="15628" max="15628" width="7.28515625" style="896" customWidth="1"/>
    <col min="15629" max="15630" width="6.140625" style="896" bestFit="1" customWidth="1"/>
    <col min="15631" max="15632" width="7.28515625" style="896" bestFit="1" customWidth="1"/>
    <col min="15633" max="15633" width="4.42578125" style="896" bestFit="1" customWidth="1"/>
    <col min="15634" max="15634" width="6.140625" style="896" bestFit="1" customWidth="1"/>
    <col min="15635" max="15635" width="4.42578125" style="896" bestFit="1" customWidth="1"/>
    <col min="15636" max="15636" width="6.140625" style="896" bestFit="1" customWidth="1"/>
    <col min="15637" max="15637" width="7.28515625" style="896" bestFit="1" customWidth="1"/>
    <col min="15638" max="15639" width="8.42578125" style="896" bestFit="1" customWidth="1"/>
    <col min="15640" max="15640" width="6.140625" style="896" bestFit="1" customWidth="1"/>
    <col min="15641" max="15641" width="7.28515625" style="896" bestFit="1" customWidth="1"/>
    <col min="15642" max="15642" width="6.140625" style="896" bestFit="1" customWidth="1"/>
    <col min="15643" max="15643" width="7.28515625" style="896" bestFit="1" customWidth="1"/>
    <col min="15644" max="15644" width="9.7109375" style="896" customWidth="1"/>
    <col min="15645" max="15645" width="8.42578125" style="896" bestFit="1" customWidth="1"/>
    <col min="15646" max="15872" width="9.140625" style="896"/>
    <col min="15873" max="15873" width="37.85546875" style="896" customWidth="1"/>
    <col min="15874" max="15874" width="7.28515625" style="896" bestFit="1" customWidth="1"/>
    <col min="15875" max="15875" width="4.42578125" style="896" bestFit="1" customWidth="1"/>
    <col min="15876" max="15876" width="7.28515625" style="896" bestFit="1" customWidth="1"/>
    <col min="15877" max="15877" width="6.140625" style="896" bestFit="1" customWidth="1"/>
    <col min="15878" max="15879" width="7.28515625" style="896" bestFit="1" customWidth="1"/>
    <col min="15880" max="15880" width="8.42578125" style="896" bestFit="1" customWidth="1"/>
    <col min="15881" max="15881" width="7.28515625" style="896" bestFit="1" customWidth="1"/>
    <col min="15882" max="15882" width="5" style="896" bestFit="1" customWidth="1"/>
    <col min="15883" max="15883" width="6.140625" style="896" bestFit="1" customWidth="1"/>
    <col min="15884" max="15884" width="7.28515625" style="896" customWidth="1"/>
    <col min="15885" max="15886" width="6.140625" style="896" bestFit="1" customWidth="1"/>
    <col min="15887" max="15888" width="7.28515625" style="896" bestFit="1" customWidth="1"/>
    <col min="15889" max="15889" width="4.42578125" style="896" bestFit="1" customWidth="1"/>
    <col min="15890" max="15890" width="6.140625" style="896" bestFit="1" customWidth="1"/>
    <col min="15891" max="15891" width="4.42578125" style="896" bestFit="1" customWidth="1"/>
    <col min="15892" max="15892" width="6.140625" style="896" bestFit="1" customWidth="1"/>
    <col min="15893" max="15893" width="7.28515625" style="896" bestFit="1" customWidth="1"/>
    <col min="15894" max="15895" width="8.42578125" style="896" bestFit="1" customWidth="1"/>
    <col min="15896" max="15896" width="6.140625" style="896" bestFit="1" customWidth="1"/>
    <col min="15897" max="15897" width="7.28515625" style="896" bestFit="1" customWidth="1"/>
    <col min="15898" max="15898" width="6.140625" style="896" bestFit="1" customWidth="1"/>
    <col min="15899" max="15899" width="7.28515625" style="896" bestFit="1" customWidth="1"/>
    <col min="15900" max="15900" width="9.7109375" style="896" customWidth="1"/>
    <col min="15901" max="15901" width="8.42578125" style="896" bestFit="1" customWidth="1"/>
    <col min="15902" max="16128" width="9.140625" style="896"/>
    <col min="16129" max="16129" width="37.85546875" style="896" customWidth="1"/>
    <col min="16130" max="16130" width="7.28515625" style="896" bestFit="1" customWidth="1"/>
    <col min="16131" max="16131" width="4.42578125" style="896" bestFit="1" customWidth="1"/>
    <col min="16132" max="16132" width="7.28515625" style="896" bestFit="1" customWidth="1"/>
    <col min="16133" max="16133" width="6.140625" style="896" bestFit="1" customWidth="1"/>
    <col min="16134" max="16135" width="7.28515625" style="896" bestFit="1" customWidth="1"/>
    <col min="16136" max="16136" width="8.42578125" style="896" bestFit="1" customWidth="1"/>
    <col min="16137" max="16137" width="7.28515625" style="896" bestFit="1" customWidth="1"/>
    <col min="16138" max="16138" width="5" style="896" bestFit="1" customWidth="1"/>
    <col min="16139" max="16139" width="6.140625" style="896" bestFit="1" customWidth="1"/>
    <col min="16140" max="16140" width="7.28515625" style="896" customWidth="1"/>
    <col min="16141" max="16142" width="6.140625" style="896" bestFit="1" customWidth="1"/>
    <col min="16143" max="16144" width="7.28515625" style="896" bestFit="1" customWidth="1"/>
    <col min="16145" max="16145" width="4.42578125" style="896" bestFit="1" customWidth="1"/>
    <col min="16146" max="16146" width="6.140625" style="896" bestFit="1" customWidth="1"/>
    <col min="16147" max="16147" width="4.42578125" style="896" bestFit="1" customWidth="1"/>
    <col min="16148" max="16148" width="6.140625" style="896" bestFit="1" customWidth="1"/>
    <col min="16149" max="16149" width="7.28515625" style="896" bestFit="1" customWidth="1"/>
    <col min="16150" max="16151" width="8.42578125" style="896" bestFit="1" customWidth="1"/>
    <col min="16152" max="16152" width="6.140625" style="896" bestFit="1" customWidth="1"/>
    <col min="16153" max="16153" width="7.28515625" style="896" bestFit="1" customWidth="1"/>
    <col min="16154" max="16154" width="6.140625" style="896" bestFit="1" customWidth="1"/>
    <col min="16155" max="16155" width="7.28515625" style="896" bestFit="1" customWidth="1"/>
    <col min="16156" max="16156" width="9.7109375" style="896" customWidth="1"/>
    <col min="16157" max="16157" width="8.42578125" style="896" bestFit="1" customWidth="1"/>
    <col min="16158" max="16384" width="9.140625" style="896"/>
  </cols>
  <sheetData>
    <row r="2" spans="1:29">
      <c r="AB2" s="2050" t="s">
        <v>817</v>
      </c>
      <c r="AC2" s="2050"/>
    </row>
    <row r="4" spans="1:29" ht="14.25">
      <c r="A4" s="2051" t="s">
        <v>995</v>
      </c>
      <c r="B4" s="2051"/>
      <c r="C4" s="2051"/>
      <c r="D4" s="2051"/>
      <c r="E4" s="2051"/>
      <c r="F4" s="2051"/>
      <c r="G4" s="2051"/>
      <c r="H4" s="2051"/>
      <c r="I4" s="2051"/>
      <c r="J4" s="2051"/>
      <c r="K4" s="2051"/>
      <c r="L4" s="2051"/>
      <c r="M4" s="2051"/>
      <c r="N4" s="2051"/>
      <c r="O4" s="2051"/>
      <c r="P4" s="2051"/>
      <c r="Q4" s="2051"/>
      <c r="R4" s="2051"/>
      <c r="S4" s="2051"/>
      <c r="T4" s="2051"/>
      <c r="U4" s="2051"/>
      <c r="V4" s="2051"/>
      <c r="W4" s="2051"/>
      <c r="X4" s="2051"/>
      <c r="Y4" s="2051"/>
      <c r="Z4" s="2051"/>
      <c r="AA4" s="2051"/>
      <c r="AB4" s="2051"/>
      <c r="AC4" s="2051"/>
    </row>
    <row r="5" spans="1:29" ht="21" customHeight="1" thickBot="1">
      <c r="AB5" s="2052" t="s">
        <v>1</v>
      </c>
      <c r="AC5" s="2052"/>
    </row>
    <row r="6" spans="1:29" s="897" customFormat="1" ht="12.75" customHeight="1">
      <c r="A6" s="2053" t="s">
        <v>469</v>
      </c>
      <c r="B6" s="2056" t="s">
        <v>470</v>
      </c>
      <c r="C6" s="2057"/>
      <c r="D6" s="2057"/>
      <c r="E6" s="2057"/>
      <c r="F6" s="2057"/>
      <c r="G6" s="2057"/>
      <c r="H6" s="2058"/>
      <c r="I6" s="2056" t="s">
        <v>471</v>
      </c>
      <c r="J6" s="2057"/>
      <c r="K6" s="2057"/>
      <c r="L6" s="2057"/>
      <c r="M6" s="2057"/>
      <c r="N6" s="2057"/>
      <c r="O6" s="2058"/>
      <c r="P6" s="2056" t="s">
        <v>472</v>
      </c>
      <c r="Q6" s="2057"/>
      <c r="R6" s="2057"/>
      <c r="S6" s="2057"/>
      <c r="T6" s="2057"/>
      <c r="U6" s="2057"/>
      <c r="V6" s="2058"/>
      <c r="W6" s="2056" t="s">
        <v>473</v>
      </c>
      <c r="X6" s="2057"/>
      <c r="Y6" s="2057"/>
      <c r="Z6" s="2057"/>
      <c r="AA6" s="2057"/>
      <c r="AB6" s="2057"/>
      <c r="AC6" s="2058"/>
    </row>
    <row r="7" spans="1:29" s="897" customFormat="1" ht="6" customHeight="1" thickBot="1">
      <c r="A7" s="2054"/>
      <c r="B7" s="2059"/>
      <c r="C7" s="2060"/>
      <c r="D7" s="2060"/>
      <c r="E7" s="2060"/>
      <c r="F7" s="2060"/>
      <c r="G7" s="2060"/>
      <c r="H7" s="2061"/>
      <c r="I7" s="2059"/>
      <c r="J7" s="2060"/>
      <c r="K7" s="2060"/>
      <c r="L7" s="2060"/>
      <c r="M7" s="2060"/>
      <c r="N7" s="2060"/>
      <c r="O7" s="2061"/>
      <c r="P7" s="2059"/>
      <c r="Q7" s="2060"/>
      <c r="R7" s="2060"/>
      <c r="S7" s="2060"/>
      <c r="T7" s="2060"/>
      <c r="U7" s="2060"/>
      <c r="V7" s="2061"/>
      <c r="W7" s="2059"/>
      <c r="X7" s="2060"/>
      <c r="Y7" s="2060"/>
      <c r="Z7" s="2060"/>
      <c r="AA7" s="2060"/>
      <c r="AB7" s="2060"/>
      <c r="AC7" s="2061"/>
    </row>
    <row r="8" spans="1:29" ht="13.5" thickBot="1">
      <c r="A8" s="2055"/>
      <c r="B8" s="898" t="s">
        <v>474</v>
      </c>
      <c r="C8" s="899" t="s">
        <v>475</v>
      </c>
      <c r="D8" s="899" t="s">
        <v>476</v>
      </c>
      <c r="E8" s="899" t="s">
        <v>477</v>
      </c>
      <c r="F8" s="899" t="s">
        <v>478</v>
      </c>
      <c r="G8" s="899" t="s">
        <v>479</v>
      </c>
      <c r="H8" s="900" t="s">
        <v>480</v>
      </c>
      <c r="I8" s="898" t="s">
        <v>474</v>
      </c>
      <c r="J8" s="899" t="s">
        <v>475</v>
      </c>
      <c r="K8" s="899" t="s">
        <v>476</v>
      </c>
      <c r="L8" s="899" t="s">
        <v>477</v>
      </c>
      <c r="M8" s="899" t="s">
        <v>478</v>
      </c>
      <c r="N8" s="899" t="s">
        <v>479</v>
      </c>
      <c r="O8" s="900" t="s">
        <v>480</v>
      </c>
      <c r="P8" s="898" t="s">
        <v>474</v>
      </c>
      <c r="Q8" s="899" t="s">
        <v>475</v>
      </c>
      <c r="R8" s="899" t="s">
        <v>476</v>
      </c>
      <c r="S8" s="899" t="s">
        <v>477</v>
      </c>
      <c r="T8" s="899" t="s">
        <v>478</v>
      </c>
      <c r="U8" s="899" t="s">
        <v>479</v>
      </c>
      <c r="V8" s="900" t="s">
        <v>480</v>
      </c>
      <c r="W8" s="898" t="s">
        <v>474</v>
      </c>
      <c r="X8" s="899" t="s">
        <v>475</v>
      </c>
      <c r="Y8" s="899" t="s">
        <v>476</v>
      </c>
      <c r="Z8" s="899" t="s">
        <v>477</v>
      </c>
      <c r="AA8" s="899" t="s">
        <v>478</v>
      </c>
      <c r="AB8" s="899" t="s">
        <v>479</v>
      </c>
      <c r="AC8" s="900" t="s">
        <v>480</v>
      </c>
    </row>
    <row r="9" spans="1:29">
      <c r="A9" s="901" t="s">
        <v>481</v>
      </c>
      <c r="B9" s="902">
        <v>833.08399999999995</v>
      </c>
      <c r="C9" s="903">
        <v>5.4660000000000002</v>
      </c>
      <c r="D9" s="903">
        <v>188.41200000000001</v>
      </c>
      <c r="E9" s="903">
        <v>72.816000000000003</v>
      </c>
      <c r="F9" s="903">
        <v>234.85900000000001</v>
      </c>
      <c r="G9" s="903">
        <v>86.873999999999995</v>
      </c>
      <c r="H9" s="904">
        <v>1348.6949999999999</v>
      </c>
      <c r="I9" s="902">
        <v>812.16499999999996</v>
      </c>
      <c r="J9" s="903">
        <v>5.4290000000000003</v>
      </c>
      <c r="K9" s="903">
        <v>179.27</v>
      </c>
      <c r="L9" s="903">
        <v>21.786000000000001</v>
      </c>
      <c r="M9" s="903">
        <v>0.90600000000000003</v>
      </c>
      <c r="N9" s="903">
        <v>19.943000000000001</v>
      </c>
      <c r="O9" s="904">
        <v>1017.713</v>
      </c>
      <c r="P9" s="902">
        <v>1827.0809999999999</v>
      </c>
      <c r="Q9" s="903">
        <v>13.984</v>
      </c>
      <c r="R9" s="903">
        <v>320.62799999999999</v>
      </c>
      <c r="S9" s="903">
        <v>34.058999999999997</v>
      </c>
      <c r="T9" s="903">
        <v>7.3540000000000001</v>
      </c>
      <c r="U9" s="903">
        <v>59.722999999999999</v>
      </c>
      <c r="V9" s="904">
        <v>2228.77</v>
      </c>
      <c r="W9" s="902">
        <f>P9+I9+B9</f>
        <v>3472.33</v>
      </c>
      <c r="X9" s="903">
        <f t="shared" ref="X9:AC45" si="0">Q9+J9+C9</f>
        <v>24.879000000000001</v>
      </c>
      <c r="Y9" s="903">
        <f t="shared" si="0"/>
        <v>688.31000000000006</v>
      </c>
      <c r="Z9" s="903">
        <f t="shared" si="0"/>
        <v>128.661</v>
      </c>
      <c r="AA9" s="903">
        <f t="shared" si="0"/>
        <v>243.119</v>
      </c>
      <c r="AB9" s="903">
        <f t="shared" si="0"/>
        <v>166.54</v>
      </c>
      <c r="AC9" s="904">
        <f t="shared" si="0"/>
        <v>4595.1779999999999</v>
      </c>
    </row>
    <row r="10" spans="1:29">
      <c r="A10" s="905" t="s">
        <v>996</v>
      </c>
      <c r="B10" s="906">
        <v>153.595</v>
      </c>
      <c r="C10" s="907">
        <v>0.999</v>
      </c>
      <c r="D10" s="907">
        <v>21.42</v>
      </c>
      <c r="E10" s="907">
        <v>0.33800000000000002</v>
      </c>
      <c r="F10" s="907">
        <v>1.9670000000000001</v>
      </c>
      <c r="G10" s="907">
        <v>44.058999999999997</v>
      </c>
      <c r="H10" s="908">
        <v>222.04</v>
      </c>
      <c r="I10" s="906">
        <v>105.508</v>
      </c>
      <c r="J10" s="907">
        <v>0.71199999999999997</v>
      </c>
      <c r="K10" s="907">
        <v>40.155999999999999</v>
      </c>
      <c r="L10" s="907">
        <v>2.262</v>
      </c>
      <c r="M10" s="907">
        <v>3.0000000000000001E-3</v>
      </c>
      <c r="N10" s="907">
        <v>0.246</v>
      </c>
      <c r="O10" s="908">
        <v>146.625</v>
      </c>
      <c r="P10" s="906">
        <v>1078.5219999999999</v>
      </c>
      <c r="Q10" s="907">
        <v>3.9860000000000002</v>
      </c>
      <c r="R10" s="907">
        <v>28.390999999999998</v>
      </c>
      <c r="S10" s="907">
        <v>5.7050000000000001</v>
      </c>
      <c r="T10" s="907">
        <v>1.718</v>
      </c>
      <c r="U10" s="907">
        <v>22.728000000000002</v>
      </c>
      <c r="V10" s="908">
        <v>1135.345</v>
      </c>
      <c r="W10" s="906">
        <f t="shared" ref="W10:W45" si="1">P10+I10+B10</f>
        <v>1337.625</v>
      </c>
      <c r="X10" s="907">
        <f t="shared" si="0"/>
        <v>5.6970000000000001</v>
      </c>
      <c r="Y10" s="907">
        <f t="shared" si="0"/>
        <v>89.966999999999999</v>
      </c>
      <c r="Z10" s="907">
        <f t="shared" si="0"/>
        <v>8.3049999999999997</v>
      </c>
      <c r="AA10" s="907">
        <f t="shared" si="0"/>
        <v>3.6879999999999997</v>
      </c>
      <c r="AB10" s="907">
        <f t="shared" si="0"/>
        <v>67.033000000000001</v>
      </c>
      <c r="AC10" s="908">
        <f t="shared" si="0"/>
        <v>1504.01</v>
      </c>
    </row>
    <row r="11" spans="1:29">
      <c r="A11" s="905" t="s">
        <v>997</v>
      </c>
      <c r="B11" s="906">
        <v>3275.7959999999998</v>
      </c>
      <c r="C11" s="907">
        <v>20.965</v>
      </c>
      <c r="D11" s="907">
        <v>1155.9100000000001</v>
      </c>
      <c r="E11" s="907">
        <v>184.69399999999999</v>
      </c>
      <c r="F11" s="907">
        <v>41.567</v>
      </c>
      <c r="G11" s="907">
        <v>218.7</v>
      </c>
      <c r="H11" s="908">
        <v>4712.9380000000001</v>
      </c>
      <c r="I11" s="906">
        <v>2820.5160000000001</v>
      </c>
      <c r="J11" s="907">
        <v>22.844999999999999</v>
      </c>
      <c r="K11" s="907">
        <v>535.54999999999995</v>
      </c>
      <c r="L11" s="907">
        <v>47.8</v>
      </c>
      <c r="M11" s="907">
        <v>9.4209999999999994</v>
      </c>
      <c r="N11" s="907">
        <v>2.1000000000000001E-2</v>
      </c>
      <c r="O11" s="908">
        <v>3388.3530000000001</v>
      </c>
      <c r="P11" s="906">
        <v>3889.6869999999999</v>
      </c>
      <c r="Q11" s="907">
        <v>30.501999999999999</v>
      </c>
      <c r="R11" s="907">
        <v>1312.854</v>
      </c>
      <c r="S11" s="907">
        <v>146.023</v>
      </c>
      <c r="T11" s="907">
        <v>8.734</v>
      </c>
      <c r="U11" s="907">
        <v>196.684</v>
      </c>
      <c r="V11" s="908">
        <v>5438.4610000000002</v>
      </c>
      <c r="W11" s="906">
        <f t="shared" si="1"/>
        <v>9985.9989999999998</v>
      </c>
      <c r="X11" s="907">
        <f t="shared" si="0"/>
        <v>74.311999999999998</v>
      </c>
      <c r="Y11" s="907">
        <f t="shared" si="0"/>
        <v>3004.3140000000003</v>
      </c>
      <c r="Z11" s="907">
        <f t="shared" si="0"/>
        <v>378.51699999999994</v>
      </c>
      <c r="AA11" s="907">
        <f t="shared" si="0"/>
        <v>59.722000000000001</v>
      </c>
      <c r="AB11" s="907">
        <f t="shared" si="0"/>
        <v>415.40499999999997</v>
      </c>
      <c r="AC11" s="908">
        <f t="shared" si="0"/>
        <v>13539.752</v>
      </c>
    </row>
    <row r="12" spans="1:29" ht="25.5">
      <c r="A12" s="905" t="s">
        <v>482</v>
      </c>
      <c r="B12" s="906">
        <v>1025.7639999999999</v>
      </c>
      <c r="C12" s="907">
        <v>5.8209999999999997</v>
      </c>
      <c r="D12" s="907">
        <v>400.15300000000002</v>
      </c>
      <c r="E12" s="907">
        <v>104.616</v>
      </c>
      <c r="F12" s="907">
        <v>114.19</v>
      </c>
      <c r="G12" s="907">
        <v>572.79999999999995</v>
      </c>
      <c r="H12" s="908">
        <v>2118.7280000000001</v>
      </c>
      <c r="I12" s="906">
        <v>630.27099999999996</v>
      </c>
      <c r="J12" s="907">
        <v>5.8049999999999997</v>
      </c>
      <c r="K12" s="907">
        <v>202.00399999999999</v>
      </c>
      <c r="L12" s="907">
        <v>59.923000000000002</v>
      </c>
      <c r="M12" s="907">
        <v>0.71699999999999997</v>
      </c>
      <c r="N12" s="907">
        <v>4.5309999999999997</v>
      </c>
      <c r="O12" s="908">
        <v>843.32799999999997</v>
      </c>
      <c r="P12" s="906">
        <v>1889.105</v>
      </c>
      <c r="Q12" s="907">
        <v>24.58</v>
      </c>
      <c r="R12" s="907">
        <v>264.56</v>
      </c>
      <c r="S12" s="907">
        <v>27.183</v>
      </c>
      <c r="T12" s="907">
        <v>0.92800000000000005</v>
      </c>
      <c r="U12" s="907">
        <v>84.936000000000007</v>
      </c>
      <c r="V12" s="908">
        <v>2264.1089999999999</v>
      </c>
      <c r="W12" s="906">
        <f t="shared" si="1"/>
        <v>3545.1400000000003</v>
      </c>
      <c r="X12" s="907">
        <f t="shared" si="0"/>
        <v>36.205999999999996</v>
      </c>
      <c r="Y12" s="907">
        <f t="shared" si="0"/>
        <v>866.71699999999998</v>
      </c>
      <c r="Z12" s="907">
        <f t="shared" si="0"/>
        <v>191.72199999999998</v>
      </c>
      <c r="AA12" s="907">
        <f t="shared" si="0"/>
        <v>115.83499999999999</v>
      </c>
      <c r="AB12" s="907">
        <f t="shared" si="0"/>
        <v>662.26699999999994</v>
      </c>
      <c r="AC12" s="908">
        <f t="shared" si="0"/>
        <v>5226.165</v>
      </c>
    </row>
    <row r="13" spans="1:29" ht="38.25">
      <c r="A13" s="905" t="s">
        <v>483</v>
      </c>
      <c r="B13" s="906">
        <v>1749.44</v>
      </c>
      <c r="C13" s="907">
        <v>10.430999999999999</v>
      </c>
      <c r="D13" s="907">
        <v>304.35599999999999</v>
      </c>
      <c r="E13" s="907">
        <v>51.720999999999997</v>
      </c>
      <c r="F13" s="907">
        <v>19.100999999999999</v>
      </c>
      <c r="G13" s="907">
        <v>877.03399999999999</v>
      </c>
      <c r="H13" s="908">
        <v>2960.3620000000001</v>
      </c>
      <c r="I13" s="906">
        <v>1068.8409999999999</v>
      </c>
      <c r="J13" s="907">
        <v>9.1259999999999994</v>
      </c>
      <c r="K13" s="907">
        <v>88.572000000000003</v>
      </c>
      <c r="L13" s="907">
        <v>95.269000000000005</v>
      </c>
      <c r="M13" s="907">
        <v>0.154</v>
      </c>
      <c r="N13" s="907">
        <v>2.7429999999999999</v>
      </c>
      <c r="O13" s="908">
        <v>1169.4359999999999</v>
      </c>
      <c r="P13" s="906">
        <v>1570.0039999999999</v>
      </c>
      <c r="Q13" s="907">
        <v>15.952</v>
      </c>
      <c r="R13" s="907">
        <v>393.87799999999999</v>
      </c>
      <c r="S13" s="907">
        <v>55.764000000000003</v>
      </c>
      <c r="T13" s="907">
        <v>4.2999999999999997E-2</v>
      </c>
      <c r="U13" s="907">
        <v>245.23599999999999</v>
      </c>
      <c r="V13" s="908">
        <v>2225.1129999999998</v>
      </c>
      <c r="W13" s="906">
        <f t="shared" si="1"/>
        <v>4388.2849999999999</v>
      </c>
      <c r="X13" s="907">
        <f t="shared" si="0"/>
        <v>35.509</v>
      </c>
      <c r="Y13" s="907">
        <f t="shared" si="0"/>
        <v>786.80600000000004</v>
      </c>
      <c r="Z13" s="907">
        <f t="shared" si="0"/>
        <v>202.75400000000002</v>
      </c>
      <c r="AA13" s="907">
        <f t="shared" si="0"/>
        <v>19.297999999999998</v>
      </c>
      <c r="AB13" s="907">
        <f t="shared" si="0"/>
        <v>1125.0129999999999</v>
      </c>
      <c r="AC13" s="908">
        <f t="shared" si="0"/>
        <v>6354.9110000000001</v>
      </c>
    </row>
    <row r="14" spans="1:29" ht="25.5">
      <c r="A14" s="905" t="s">
        <v>484</v>
      </c>
      <c r="B14" s="906">
        <v>1553.0219999999999</v>
      </c>
      <c r="C14" s="907">
        <v>18.846</v>
      </c>
      <c r="D14" s="907">
        <v>445.33300000000003</v>
      </c>
      <c r="E14" s="907">
        <v>126.756</v>
      </c>
      <c r="F14" s="907">
        <v>117.274</v>
      </c>
      <c r="G14" s="907">
        <v>637.39</v>
      </c>
      <c r="H14" s="908">
        <v>2771.8649999999998</v>
      </c>
      <c r="I14" s="906">
        <v>1627.826</v>
      </c>
      <c r="J14" s="907">
        <v>13.933999999999999</v>
      </c>
      <c r="K14" s="907">
        <v>615.75400000000002</v>
      </c>
      <c r="L14" s="907">
        <v>117.98099999999999</v>
      </c>
      <c r="M14" s="907">
        <v>1.4810000000000001</v>
      </c>
      <c r="N14" s="907">
        <v>81.150999999999996</v>
      </c>
      <c r="O14" s="908">
        <v>2340.1460000000002</v>
      </c>
      <c r="P14" s="906">
        <v>4565.9269999999997</v>
      </c>
      <c r="Q14" s="907">
        <v>25.853999999999999</v>
      </c>
      <c r="R14" s="907">
        <v>189.38</v>
      </c>
      <c r="S14" s="907">
        <v>33.585000000000001</v>
      </c>
      <c r="T14" s="907">
        <v>1.1970000000000001</v>
      </c>
      <c r="U14" s="907">
        <v>2269.538</v>
      </c>
      <c r="V14" s="908">
        <v>7051.8959999999997</v>
      </c>
      <c r="W14" s="906">
        <f t="shared" si="1"/>
        <v>7746.7749999999996</v>
      </c>
      <c r="X14" s="907">
        <f t="shared" si="0"/>
        <v>58.634</v>
      </c>
      <c r="Y14" s="907">
        <f t="shared" si="0"/>
        <v>1250.4670000000001</v>
      </c>
      <c r="Z14" s="907">
        <f t="shared" si="0"/>
        <v>278.322</v>
      </c>
      <c r="AA14" s="907">
        <f t="shared" si="0"/>
        <v>119.952</v>
      </c>
      <c r="AB14" s="907">
        <f t="shared" si="0"/>
        <v>2988.0789999999997</v>
      </c>
      <c r="AC14" s="908">
        <f t="shared" si="0"/>
        <v>12163.906999999999</v>
      </c>
    </row>
    <row r="15" spans="1:29">
      <c r="A15" s="905" t="s">
        <v>485</v>
      </c>
      <c r="B15" s="906">
        <v>1666.193</v>
      </c>
      <c r="C15" s="907">
        <v>15.145</v>
      </c>
      <c r="D15" s="907">
        <v>299.48700000000002</v>
      </c>
      <c r="E15" s="907">
        <v>178.37799999999999</v>
      </c>
      <c r="F15" s="907">
        <v>102.774</v>
      </c>
      <c r="G15" s="907">
        <v>404.87799999999999</v>
      </c>
      <c r="H15" s="908">
        <v>2488.4769999999999</v>
      </c>
      <c r="I15" s="906">
        <v>845.96799999999996</v>
      </c>
      <c r="J15" s="907">
        <v>6.88</v>
      </c>
      <c r="K15" s="907">
        <v>92.131</v>
      </c>
      <c r="L15" s="907">
        <v>12.696999999999999</v>
      </c>
      <c r="M15" s="907">
        <v>0.93799999999999994</v>
      </c>
      <c r="N15" s="907">
        <v>0.64700000000000002</v>
      </c>
      <c r="O15" s="908">
        <v>946.56399999999996</v>
      </c>
      <c r="P15" s="906">
        <v>1697.34</v>
      </c>
      <c r="Q15" s="907">
        <v>13.016</v>
      </c>
      <c r="R15" s="907">
        <v>131.059</v>
      </c>
      <c r="S15" s="907">
        <v>27.844999999999999</v>
      </c>
      <c r="T15" s="907">
        <v>5.5229999999999997</v>
      </c>
      <c r="U15" s="907">
        <v>33.441000000000003</v>
      </c>
      <c r="V15" s="908">
        <v>1880.3789999999999</v>
      </c>
      <c r="W15" s="906">
        <f t="shared" si="1"/>
        <v>4209.5010000000002</v>
      </c>
      <c r="X15" s="907">
        <f t="shared" si="0"/>
        <v>35.040999999999997</v>
      </c>
      <c r="Y15" s="907">
        <f t="shared" si="0"/>
        <v>522.67700000000002</v>
      </c>
      <c r="Z15" s="907">
        <f t="shared" si="0"/>
        <v>218.92</v>
      </c>
      <c r="AA15" s="907">
        <f t="shared" si="0"/>
        <v>109.235</v>
      </c>
      <c r="AB15" s="907">
        <f t="shared" si="0"/>
        <v>438.96600000000001</v>
      </c>
      <c r="AC15" s="908">
        <f t="shared" si="0"/>
        <v>5315.42</v>
      </c>
    </row>
    <row r="16" spans="1:29" ht="25.5">
      <c r="A16" s="905" t="s">
        <v>486</v>
      </c>
      <c r="B16" s="906">
        <v>1671.749</v>
      </c>
      <c r="C16" s="907">
        <v>16.565999999999999</v>
      </c>
      <c r="D16" s="907">
        <v>0</v>
      </c>
      <c r="E16" s="907">
        <v>0.7</v>
      </c>
      <c r="F16" s="907">
        <v>7.4619999999999997</v>
      </c>
      <c r="G16" s="907">
        <v>188.94399999999999</v>
      </c>
      <c r="H16" s="908">
        <v>1884.721</v>
      </c>
      <c r="I16" s="906">
        <v>1793.9079999999999</v>
      </c>
      <c r="J16" s="907">
        <v>9.4030000000000005</v>
      </c>
      <c r="K16" s="907">
        <v>0</v>
      </c>
      <c r="L16" s="907">
        <v>8.9719999999999995</v>
      </c>
      <c r="M16" s="907">
        <v>0</v>
      </c>
      <c r="N16" s="907">
        <v>165.13900000000001</v>
      </c>
      <c r="O16" s="908">
        <v>1968.45</v>
      </c>
      <c r="P16" s="906">
        <v>2327.8989999999999</v>
      </c>
      <c r="Q16" s="907">
        <v>10.208</v>
      </c>
      <c r="R16" s="907">
        <v>0</v>
      </c>
      <c r="S16" s="907">
        <v>0</v>
      </c>
      <c r="T16" s="907">
        <v>3.0000000000000001E-3</v>
      </c>
      <c r="U16" s="907">
        <v>1550.201</v>
      </c>
      <c r="V16" s="908">
        <v>3888.3110000000001</v>
      </c>
      <c r="W16" s="906">
        <f t="shared" si="1"/>
        <v>5793.5559999999996</v>
      </c>
      <c r="X16" s="907">
        <f t="shared" si="0"/>
        <v>36.177</v>
      </c>
      <c r="Y16" s="907">
        <f t="shared" si="0"/>
        <v>0</v>
      </c>
      <c r="Z16" s="907">
        <f t="shared" si="0"/>
        <v>9.6719999999999988</v>
      </c>
      <c r="AA16" s="907">
        <f t="shared" si="0"/>
        <v>7.4649999999999999</v>
      </c>
      <c r="AB16" s="907">
        <f t="shared" si="0"/>
        <v>1904.2840000000001</v>
      </c>
      <c r="AC16" s="908">
        <f t="shared" si="0"/>
        <v>7741.482</v>
      </c>
    </row>
    <row r="17" spans="1:29" ht="38.25">
      <c r="A17" s="905" t="s">
        <v>998</v>
      </c>
      <c r="B17" s="906">
        <v>72.918999999999997</v>
      </c>
      <c r="C17" s="907">
        <v>0.43099999999999999</v>
      </c>
      <c r="D17" s="907">
        <v>6.1310000000000002</v>
      </c>
      <c r="E17" s="907">
        <v>1.448</v>
      </c>
      <c r="F17" s="907">
        <v>4.3819999999999997</v>
      </c>
      <c r="G17" s="907">
        <v>19.07</v>
      </c>
      <c r="H17" s="908">
        <v>102.93300000000001</v>
      </c>
      <c r="I17" s="906">
        <v>48.658000000000001</v>
      </c>
      <c r="J17" s="907">
        <v>0.26300000000000001</v>
      </c>
      <c r="K17" s="907">
        <v>19.285</v>
      </c>
      <c r="L17" s="907">
        <v>3.7559999999999998</v>
      </c>
      <c r="M17" s="907">
        <v>1.0999999999999999E-2</v>
      </c>
      <c r="N17" s="907">
        <v>0</v>
      </c>
      <c r="O17" s="908">
        <v>68.216999999999999</v>
      </c>
      <c r="P17" s="906">
        <v>77.216999999999999</v>
      </c>
      <c r="Q17" s="907">
        <v>0.73</v>
      </c>
      <c r="R17" s="907">
        <v>0.19900000000000001</v>
      </c>
      <c r="S17" s="907">
        <v>4.1000000000000002E-2</v>
      </c>
      <c r="T17" s="907">
        <v>1E-3</v>
      </c>
      <c r="U17" s="907">
        <v>3.0000000000000001E-3</v>
      </c>
      <c r="V17" s="908">
        <v>78.150000000000006</v>
      </c>
      <c r="W17" s="906">
        <f t="shared" si="1"/>
        <v>198.79399999999998</v>
      </c>
      <c r="X17" s="907">
        <f t="shared" si="0"/>
        <v>1.4239999999999999</v>
      </c>
      <c r="Y17" s="907">
        <f t="shared" si="0"/>
        <v>25.615000000000002</v>
      </c>
      <c r="Z17" s="907">
        <f t="shared" si="0"/>
        <v>5.2449999999999992</v>
      </c>
      <c r="AA17" s="907">
        <f t="shared" si="0"/>
        <v>4.3939999999999992</v>
      </c>
      <c r="AB17" s="907">
        <f t="shared" si="0"/>
        <v>19.073</v>
      </c>
      <c r="AC17" s="908">
        <f t="shared" si="0"/>
        <v>249.3</v>
      </c>
    </row>
    <row r="18" spans="1:29">
      <c r="A18" s="905" t="s">
        <v>487</v>
      </c>
      <c r="B18" s="906">
        <v>4901.3090000000002</v>
      </c>
      <c r="C18" s="907">
        <v>36.938000000000002</v>
      </c>
      <c r="D18" s="907">
        <v>400.24799999999999</v>
      </c>
      <c r="E18" s="907">
        <v>42.055999999999997</v>
      </c>
      <c r="F18" s="907">
        <v>42.81</v>
      </c>
      <c r="G18" s="907">
        <v>3413.9780000000001</v>
      </c>
      <c r="H18" s="908">
        <v>8795.2829999999994</v>
      </c>
      <c r="I18" s="906">
        <v>2755.2979999999998</v>
      </c>
      <c r="J18" s="907">
        <v>23.867000000000001</v>
      </c>
      <c r="K18" s="907">
        <v>505.86200000000002</v>
      </c>
      <c r="L18" s="907">
        <v>121.845</v>
      </c>
      <c r="M18" s="907">
        <v>1.6140000000000001</v>
      </c>
      <c r="N18" s="907">
        <v>507.96100000000001</v>
      </c>
      <c r="O18" s="908">
        <v>3794.6019999999999</v>
      </c>
      <c r="P18" s="906">
        <v>3429.2280000000001</v>
      </c>
      <c r="Q18" s="907">
        <v>23.716999999999999</v>
      </c>
      <c r="R18" s="907">
        <v>238.31200000000001</v>
      </c>
      <c r="S18" s="907">
        <v>59.003</v>
      </c>
      <c r="T18" s="907">
        <v>18.817</v>
      </c>
      <c r="U18" s="907">
        <v>1394.2180000000001</v>
      </c>
      <c r="V18" s="908">
        <v>5104.2920000000004</v>
      </c>
      <c r="W18" s="906">
        <f t="shared" si="1"/>
        <v>11085.834999999999</v>
      </c>
      <c r="X18" s="907">
        <f t="shared" si="0"/>
        <v>84.522000000000006</v>
      </c>
      <c r="Y18" s="907">
        <f t="shared" si="0"/>
        <v>1144.422</v>
      </c>
      <c r="Z18" s="907">
        <f t="shared" si="0"/>
        <v>222.904</v>
      </c>
      <c r="AA18" s="907">
        <f t="shared" si="0"/>
        <v>63.241</v>
      </c>
      <c r="AB18" s="907">
        <f t="shared" si="0"/>
        <v>5316.1570000000002</v>
      </c>
      <c r="AC18" s="908">
        <f t="shared" si="0"/>
        <v>17694.177</v>
      </c>
    </row>
    <row r="19" spans="1:29" ht="29.25" customHeight="1">
      <c r="A19" s="905" t="s">
        <v>999</v>
      </c>
      <c r="B19" s="906">
        <v>14958.741</v>
      </c>
      <c r="C19" s="907">
        <v>95.870999999999995</v>
      </c>
      <c r="D19" s="907">
        <v>1518.3030000000001</v>
      </c>
      <c r="E19" s="907">
        <v>348.49200000000002</v>
      </c>
      <c r="F19" s="907">
        <v>191.351</v>
      </c>
      <c r="G19" s="907">
        <v>3888.13</v>
      </c>
      <c r="H19" s="908">
        <v>20652.396000000001</v>
      </c>
      <c r="I19" s="906">
        <v>8567.0640000000003</v>
      </c>
      <c r="J19" s="907">
        <v>67.055999999999997</v>
      </c>
      <c r="K19" s="907">
        <v>1106.4369999999999</v>
      </c>
      <c r="L19" s="907">
        <v>248.34</v>
      </c>
      <c r="M19" s="907">
        <v>5.93</v>
      </c>
      <c r="N19" s="907">
        <v>159.62700000000001</v>
      </c>
      <c r="O19" s="908">
        <v>9906.1139999999996</v>
      </c>
      <c r="P19" s="906">
        <v>14426.58</v>
      </c>
      <c r="Q19" s="907">
        <v>93</v>
      </c>
      <c r="R19" s="907">
        <v>1157.7170000000001</v>
      </c>
      <c r="S19" s="907">
        <v>141.48500000000001</v>
      </c>
      <c r="T19" s="907">
        <v>8.6530000000000005</v>
      </c>
      <c r="U19" s="907">
        <v>4426.93</v>
      </c>
      <c r="V19" s="908">
        <v>20112.88</v>
      </c>
      <c r="W19" s="906">
        <f t="shared" si="1"/>
        <v>37952.385000000002</v>
      </c>
      <c r="X19" s="907">
        <f t="shared" si="0"/>
        <v>255.92699999999996</v>
      </c>
      <c r="Y19" s="907">
        <f t="shared" si="0"/>
        <v>3782.4570000000003</v>
      </c>
      <c r="Z19" s="907">
        <f t="shared" si="0"/>
        <v>738.31700000000001</v>
      </c>
      <c r="AA19" s="907">
        <f t="shared" si="0"/>
        <v>205.934</v>
      </c>
      <c r="AB19" s="907">
        <f t="shared" si="0"/>
        <v>8474.6870000000017</v>
      </c>
      <c r="AC19" s="908">
        <f t="shared" si="0"/>
        <v>50671.39</v>
      </c>
    </row>
    <row r="20" spans="1:29">
      <c r="A20" s="905" t="s">
        <v>488</v>
      </c>
      <c r="B20" s="906">
        <v>1938.115</v>
      </c>
      <c r="C20" s="907">
        <v>14.585000000000001</v>
      </c>
      <c r="D20" s="907">
        <v>397.149</v>
      </c>
      <c r="E20" s="907">
        <v>50.997999999999998</v>
      </c>
      <c r="F20" s="907">
        <v>56.572000000000003</v>
      </c>
      <c r="G20" s="907">
        <v>1808.4860000000001</v>
      </c>
      <c r="H20" s="908">
        <v>4214.9070000000002</v>
      </c>
      <c r="I20" s="906">
        <v>1610.3130000000001</v>
      </c>
      <c r="J20" s="907">
        <v>13.989000000000001</v>
      </c>
      <c r="K20" s="907">
        <v>207.399</v>
      </c>
      <c r="L20" s="907">
        <v>18.850000000000001</v>
      </c>
      <c r="M20" s="907">
        <v>1.08</v>
      </c>
      <c r="N20" s="907">
        <v>34.570999999999998</v>
      </c>
      <c r="O20" s="908">
        <v>1867.3520000000001</v>
      </c>
      <c r="P20" s="906">
        <v>3181.2939999999999</v>
      </c>
      <c r="Q20" s="907">
        <v>23.18</v>
      </c>
      <c r="R20" s="907">
        <v>177.179</v>
      </c>
      <c r="S20" s="907">
        <v>32.720999999999997</v>
      </c>
      <c r="T20" s="907">
        <v>1.796</v>
      </c>
      <c r="U20" s="907">
        <v>301.43900000000002</v>
      </c>
      <c r="V20" s="908">
        <v>3684.8879999999999</v>
      </c>
      <c r="W20" s="906">
        <f t="shared" si="1"/>
        <v>6729.7219999999998</v>
      </c>
      <c r="X20" s="907">
        <f t="shared" si="0"/>
        <v>51.753999999999998</v>
      </c>
      <c r="Y20" s="907">
        <f t="shared" si="0"/>
        <v>781.72699999999998</v>
      </c>
      <c r="Z20" s="907">
        <f t="shared" si="0"/>
        <v>102.56899999999999</v>
      </c>
      <c r="AA20" s="907">
        <f t="shared" si="0"/>
        <v>59.448</v>
      </c>
      <c r="AB20" s="907">
        <f t="shared" si="0"/>
        <v>2144.4960000000001</v>
      </c>
      <c r="AC20" s="908">
        <f t="shared" si="0"/>
        <v>9767.1470000000008</v>
      </c>
    </row>
    <row r="21" spans="1:29" ht="25.5">
      <c r="A21" s="905" t="s">
        <v>489</v>
      </c>
      <c r="B21" s="906">
        <v>394.16699999999997</v>
      </c>
      <c r="C21" s="907">
        <v>4.2469999999999999</v>
      </c>
      <c r="D21" s="907">
        <v>450.86</v>
      </c>
      <c r="E21" s="907">
        <v>118.85299999999999</v>
      </c>
      <c r="F21" s="907">
        <v>10.144</v>
      </c>
      <c r="G21" s="907">
        <v>117.20399999999999</v>
      </c>
      <c r="H21" s="908">
        <v>976.62199999999996</v>
      </c>
      <c r="I21" s="906">
        <v>845.17600000000004</v>
      </c>
      <c r="J21" s="907">
        <v>9.6660000000000004</v>
      </c>
      <c r="K21" s="907">
        <v>53.341999999999999</v>
      </c>
      <c r="L21" s="907">
        <v>9.9749999999999996</v>
      </c>
      <c r="M21" s="907">
        <v>0.41899999999999998</v>
      </c>
      <c r="N21" s="907">
        <v>1.1479999999999999</v>
      </c>
      <c r="O21" s="908">
        <v>909.75099999999998</v>
      </c>
      <c r="P21" s="906">
        <v>727.05700000000002</v>
      </c>
      <c r="Q21" s="907">
        <v>6.4550000000000001</v>
      </c>
      <c r="R21" s="907">
        <v>406.19499999999999</v>
      </c>
      <c r="S21" s="907">
        <v>49.927999999999997</v>
      </c>
      <c r="T21" s="907">
        <v>2.552</v>
      </c>
      <c r="U21" s="907">
        <v>16.7</v>
      </c>
      <c r="V21" s="908">
        <v>1158.9590000000001</v>
      </c>
      <c r="W21" s="906">
        <f t="shared" si="1"/>
        <v>1966.4</v>
      </c>
      <c r="X21" s="907">
        <f t="shared" si="0"/>
        <v>20.368000000000002</v>
      </c>
      <c r="Y21" s="907">
        <f t="shared" si="0"/>
        <v>910.39699999999993</v>
      </c>
      <c r="Z21" s="907">
        <f t="shared" si="0"/>
        <v>178.756</v>
      </c>
      <c r="AA21" s="907">
        <f t="shared" si="0"/>
        <v>13.115</v>
      </c>
      <c r="AB21" s="907">
        <f t="shared" si="0"/>
        <v>135.05199999999999</v>
      </c>
      <c r="AC21" s="908">
        <f t="shared" si="0"/>
        <v>3045.3319999999999</v>
      </c>
    </row>
    <row r="22" spans="1:29">
      <c r="A22" s="905" t="s">
        <v>1006</v>
      </c>
      <c r="B22" s="906">
        <v>273.63900000000001</v>
      </c>
      <c r="C22" s="907">
        <v>2.843</v>
      </c>
      <c r="D22" s="907">
        <v>110.70699999999999</v>
      </c>
      <c r="E22" s="907">
        <v>9.1310000000000002</v>
      </c>
      <c r="F22" s="907">
        <v>52.808</v>
      </c>
      <c r="G22" s="907">
        <v>211.22200000000001</v>
      </c>
      <c r="H22" s="908">
        <v>651.21900000000005</v>
      </c>
      <c r="I22" s="906">
        <v>351.24099999999999</v>
      </c>
      <c r="J22" s="907">
        <v>2.327</v>
      </c>
      <c r="K22" s="907">
        <v>21.878</v>
      </c>
      <c r="L22" s="907">
        <v>3.5910000000000002</v>
      </c>
      <c r="M22" s="907">
        <v>0.183</v>
      </c>
      <c r="N22" s="907">
        <v>207.029</v>
      </c>
      <c r="O22" s="908">
        <v>582.65800000000002</v>
      </c>
      <c r="P22" s="906">
        <v>572.654</v>
      </c>
      <c r="Q22" s="907">
        <v>6.7450000000000001</v>
      </c>
      <c r="R22" s="907">
        <v>17.239999999999998</v>
      </c>
      <c r="S22" s="907">
        <v>1.258</v>
      </c>
      <c r="T22" s="907">
        <v>41.826000000000001</v>
      </c>
      <c r="U22" s="907">
        <v>98.602999999999994</v>
      </c>
      <c r="V22" s="908">
        <v>737.06799999999998</v>
      </c>
      <c r="W22" s="906">
        <f t="shared" si="1"/>
        <v>1197.5340000000001</v>
      </c>
      <c r="X22" s="907">
        <f t="shared" si="0"/>
        <v>11.914999999999999</v>
      </c>
      <c r="Y22" s="907">
        <f t="shared" si="0"/>
        <v>149.82499999999999</v>
      </c>
      <c r="Z22" s="907">
        <f t="shared" si="0"/>
        <v>13.98</v>
      </c>
      <c r="AA22" s="907">
        <f t="shared" si="0"/>
        <v>94.817000000000007</v>
      </c>
      <c r="AB22" s="907">
        <f t="shared" si="0"/>
        <v>516.85400000000004</v>
      </c>
      <c r="AC22" s="908">
        <f t="shared" si="0"/>
        <v>1970.9450000000002</v>
      </c>
    </row>
    <row r="23" spans="1:29" ht="25.5">
      <c r="A23" s="905" t="s">
        <v>490</v>
      </c>
      <c r="B23" s="906">
        <v>1119.643</v>
      </c>
      <c r="C23" s="907">
        <v>21.346</v>
      </c>
      <c r="D23" s="907">
        <v>16.54</v>
      </c>
      <c r="E23" s="907">
        <v>44.081000000000003</v>
      </c>
      <c r="F23" s="907">
        <v>41076.078999999998</v>
      </c>
      <c r="G23" s="907">
        <v>388.27199999999999</v>
      </c>
      <c r="H23" s="908">
        <v>42621.88</v>
      </c>
      <c r="I23" s="906">
        <v>1400.605</v>
      </c>
      <c r="J23" s="907">
        <v>20.443000000000001</v>
      </c>
      <c r="K23" s="907">
        <v>90.994</v>
      </c>
      <c r="L23" s="907">
        <v>24.741</v>
      </c>
      <c r="M23" s="907">
        <v>14.294</v>
      </c>
      <c r="N23" s="907">
        <v>1270.9280000000001</v>
      </c>
      <c r="O23" s="908">
        <v>2797.2640000000001</v>
      </c>
      <c r="P23" s="906">
        <v>40225.095999999998</v>
      </c>
      <c r="Q23" s="907">
        <v>22.24</v>
      </c>
      <c r="R23" s="907">
        <v>248.36799999999999</v>
      </c>
      <c r="S23" s="907">
        <v>6.0730000000000004</v>
      </c>
      <c r="T23" s="907">
        <v>229.001</v>
      </c>
      <c r="U23" s="907">
        <v>243.393</v>
      </c>
      <c r="V23" s="908">
        <v>40968.097999999998</v>
      </c>
      <c r="W23" s="906">
        <f t="shared" si="1"/>
        <v>42745.343999999997</v>
      </c>
      <c r="X23" s="907">
        <f t="shared" si="0"/>
        <v>64.028999999999996</v>
      </c>
      <c r="Y23" s="907">
        <f t="shared" si="0"/>
        <v>355.90199999999999</v>
      </c>
      <c r="Z23" s="907">
        <f t="shared" si="0"/>
        <v>74.89500000000001</v>
      </c>
      <c r="AA23" s="907">
        <f t="shared" si="0"/>
        <v>41319.373999999996</v>
      </c>
      <c r="AB23" s="907">
        <f t="shared" si="0"/>
        <v>1902.5930000000001</v>
      </c>
      <c r="AC23" s="908">
        <f t="shared" si="0"/>
        <v>86387.241999999998</v>
      </c>
    </row>
    <row r="24" spans="1:29">
      <c r="A24" s="905" t="s">
        <v>491</v>
      </c>
      <c r="B24" s="906">
        <v>1739.6679999999999</v>
      </c>
      <c r="C24" s="907">
        <v>9.7889999999999997</v>
      </c>
      <c r="D24" s="907">
        <v>401.161</v>
      </c>
      <c r="E24" s="907">
        <v>113.82299999999999</v>
      </c>
      <c r="F24" s="907">
        <v>12.321999999999999</v>
      </c>
      <c r="G24" s="907">
        <v>111.23099999999999</v>
      </c>
      <c r="H24" s="908">
        <v>2274.1709999999998</v>
      </c>
      <c r="I24" s="906">
        <v>2222.48</v>
      </c>
      <c r="J24" s="907">
        <v>16.36</v>
      </c>
      <c r="K24" s="907">
        <v>4.2380000000000004</v>
      </c>
      <c r="L24" s="907">
        <v>5.0629999999999997</v>
      </c>
      <c r="M24" s="907">
        <v>0.33300000000000002</v>
      </c>
      <c r="N24" s="907">
        <v>12.301</v>
      </c>
      <c r="O24" s="908">
        <v>2255.712</v>
      </c>
      <c r="P24" s="906">
        <v>977.6</v>
      </c>
      <c r="Q24" s="907">
        <v>5.9660000000000002</v>
      </c>
      <c r="R24" s="907">
        <v>1.6E-2</v>
      </c>
      <c r="S24" s="907">
        <v>2.1999999999999999E-2</v>
      </c>
      <c r="T24" s="907">
        <v>0.129</v>
      </c>
      <c r="U24" s="907">
        <v>3.4750000000000001</v>
      </c>
      <c r="V24" s="908">
        <v>987.18600000000004</v>
      </c>
      <c r="W24" s="906">
        <f t="shared" si="1"/>
        <v>4939.7479999999996</v>
      </c>
      <c r="X24" s="907">
        <f t="shared" si="0"/>
        <v>32.115000000000002</v>
      </c>
      <c r="Y24" s="907">
        <f t="shared" si="0"/>
        <v>405.41500000000002</v>
      </c>
      <c r="Z24" s="907">
        <f t="shared" si="0"/>
        <v>118.90799999999999</v>
      </c>
      <c r="AA24" s="907">
        <f t="shared" si="0"/>
        <v>12.783999999999999</v>
      </c>
      <c r="AB24" s="907">
        <f t="shared" si="0"/>
        <v>127.00699999999999</v>
      </c>
      <c r="AC24" s="908">
        <f t="shared" si="0"/>
        <v>5517.0689999999995</v>
      </c>
    </row>
    <row r="25" spans="1:29">
      <c r="A25" s="905" t="s">
        <v>492</v>
      </c>
      <c r="B25" s="906">
        <v>531.50900000000001</v>
      </c>
      <c r="C25" s="907">
        <v>5.7640000000000002</v>
      </c>
      <c r="D25" s="907">
        <v>53.21</v>
      </c>
      <c r="E25" s="907">
        <v>18.032</v>
      </c>
      <c r="F25" s="907">
        <v>10.7</v>
      </c>
      <c r="G25" s="907">
        <v>298.089</v>
      </c>
      <c r="H25" s="908">
        <v>899.27200000000005</v>
      </c>
      <c r="I25" s="906">
        <v>606.53499999999997</v>
      </c>
      <c r="J25" s="907">
        <v>4.9109999999999996</v>
      </c>
      <c r="K25" s="907">
        <v>43.063000000000002</v>
      </c>
      <c r="L25" s="907">
        <v>4.0199999999999996</v>
      </c>
      <c r="M25" s="907">
        <v>0.73499999999999999</v>
      </c>
      <c r="N25" s="907">
        <v>13.292</v>
      </c>
      <c r="O25" s="908">
        <v>668.53599999999994</v>
      </c>
      <c r="P25" s="906">
        <v>634.61199999999997</v>
      </c>
      <c r="Q25" s="907">
        <v>3.8029999999999999</v>
      </c>
      <c r="R25" s="907">
        <v>211.66399999999999</v>
      </c>
      <c r="S25" s="907">
        <v>12.345000000000001</v>
      </c>
      <c r="T25" s="907">
        <v>0.74299999999999999</v>
      </c>
      <c r="U25" s="907">
        <v>68.415000000000006</v>
      </c>
      <c r="V25" s="908">
        <v>919.23699999999997</v>
      </c>
      <c r="W25" s="906">
        <f t="shared" si="1"/>
        <v>1772.6559999999999</v>
      </c>
      <c r="X25" s="907">
        <f t="shared" si="0"/>
        <v>14.477999999999998</v>
      </c>
      <c r="Y25" s="907">
        <f t="shared" si="0"/>
        <v>307.93699999999995</v>
      </c>
      <c r="Z25" s="907">
        <f t="shared" si="0"/>
        <v>34.397000000000006</v>
      </c>
      <c r="AA25" s="907">
        <f t="shared" si="0"/>
        <v>12.177999999999999</v>
      </c>
      <c r="AB25" s="907">
        <f t="shared" si="0"/>
        <v>379.79599999999999</v>
      </c>
      <c r="AC25" s="908">
        <f t="shared" si="0"/>
        <v>2487.0450000000001</v>
      </c>
    </row>
    <row r="26" spans="1:29" ht="25.5">
      <c r="A26" s="905" t="s">
        <v>493</v>
      </c>
      <c r="B26" s="906">
        <v>601.29700000000003</v>
      </c>
      <c r="C26" s="907">
        <v>6.5149999999999997</v>
      </c>
      <c r="D26" s="907">
        <v>105.67700000000001</v>
      </c>
      <c r="E26" s="907">
        <v>106.834</v>
      </c>
      <c r="F26" s="907">
        <v>56.683</v>
      </c>
      <c r="G26" s="907">
        <v>75.375</v>
      </c>
      <c r="H26" s="908">
        <v>845.54700000000003</v>
      </c>
      <c r="I26" s="906">
        <v>569.149</v>
      </c>
      <c r="J26" s="907">
        <v>4.9219999999999997</v>
      </c>
      <c r="K26" s="907">
        <v>18.847000000000001</v>
      </c>
      <c r="L26" s="907">
        <v>2.5750000000000002</v>
      </c>
      <c r="M26" s="907">
        <v>0.223</v>
      </c>
      <c r="N26" s="907">
        <v>25.216999999999999</v>
      </c>
      <c r="O26" s="908">
        <v>618.35799999999995</v>
      </c>
      <c r="P26" s="906">
        <v>490.97</v>
      </c>
      <c r="Q26" s="907">
        <v>4.1890000000000001</v>
      </c>
      <c r="R26" s="907">
        <v>41.534999999999997</v>
      </c>
      <c r="S26" s="907">
        <v>5.3529999999999998</v>
      </c>
      <c r="T26" s="907">
        <v>17.693999999999999</v>
      </c>
      <c r="U26" s="907">
        <v>77.679000000000002</v>
      </c>
      <c r="V26" s="908">
        <v>632.06700000000001</v>
      </c>
      <c r="W26" s="906">
        <f t="shared" si="1"/>
        <v>1661.4160000000002</v>
      </c>
      <c r="X26" s="907">
        <f t="shared" si="0"/>
        <v>15.626000000000001</v>
      </c>
      <c r="Y26" s="907">
        <f t="shared" si="0"/>
        <v>166.059</v>
      </c>
      <c r="Z26" s="907">
        <f t="shared" si="0"/>
        <v>114.762</v>
      </c>
      <c r="AA26" s="907">
        <f t="shared" si="0"/>
        <v>74.599999999999994</v>
      </c>
      <c r="AB26" s="907">
        <f t="shared" si="0"/>
        <v>178.27100000000002</v>
      </c>
      <c r="AC26" s="908">
        <f t="shared" si="0"/>
        <v>2095.9719999999998</v>
      </c>
    </row>
    <row r="27" spans="1:29" ht="25.5">
      <c r="A27" s="905" t="s">
        <v>494</v>
      </c>
      <c r="B27" s="906">
        <v>22.937000000000001</v>
      </c>
      <c r="C27" s="907">
        <v>0.20499999999999999</v>
      </c>
      <c r="D27" s="907">
        <v>0.04</v>
      </c>
      <c r="E27" s="907">
        <v>2.2250000000000001</v>
      </c>
      <c r="F27" s="907">
        <v>10176.358</v>
      </c>
      <c r="G27" s="907">
        <v>9.14</v>
      </c>
      <c r="H27" s="908">
        <v>10208.68</v>
      </c>
      <c r="I27" s="906">
        <v>242.13800000000001</v>
      </c>
      <c r="J27" s="907">
        <v>81.043999999999997</v>
      </c>
      <c r="K27" s="907">
        <v>0</v>
      </c>
      <c r="L27" s="907">
        <v>0</v>
      </c>
      <c r="M27" s="907">
        <v>5618.0510000000004</v>
      </c>
      <c r="N27" s="907">
        <v>0</v>
      </c>
      <c r="O27" s="908">
        <v>5941.2330000000002</v>
      </c>
      <c r="P27" s="906">
        <v>11.254</v>
      </c>
      <c r="Q27" s="907">
        <v>19.655000000000001</v>
      </c>
      <c r="R27" s="907">
        <v>0.248</v>
      </c>
      <c r="S27" s="907">
        <v>3.7999999999999999E-2</v>
      </c>
      <c r="T27" s="907">
        <v>1157.2080000000001</v>
      </c>
      <c r="U27" s="907">
        <v>84.209000000000003</v>
      </c>
      <c r="V27" s="908">
        <v>1272.5740000000001</v>
      </c>
      <c r="W27" s="906">
        <f t="shared" si="1"/>
        <v>276.32900000000001</v>
      </c>
      <c r="X27" s="907">
        <f t="shared" si="0"/>
        <v>100.904</v>
      </c>
      <c r="Y27" s="907">
        <f t="shared" si="0"/>
        <v>0.28799999999999998</v>
      </c>
      <c r="Z27" s="907">
        <f t="shared" si="0"/>
        <v>2.2629999999999999</v>
      </c>
      <c r="AA27" s="907">
        <f t="shared" si="0"/>
        <v>16951.616999999998</v>
      </c>
      <c r="AB27" s="907">
        <f t="shared" si="0"/>
        <v>93.349000000000004</v>
      </c>
      <c r="AC27" s="908">
        <f t="shared" si="0"/>
        <v>17422.487000000001</v>
      </c>
    </row>
    <row r="28" spans="1:29">
      <c r="A28" s="905" t="s">
        <v>495</v>
      </c>
      <c r="B28" s="906">
        <v>481.21899999999999</v>
      </c>
      <c r="C28" s="907">
        <v>4.093</v>
      </c>
      <c r="D28" s="907">
        <v>2.0529999999999999</v>
      </c>
      <c r="E28" s="907">
        <v>0.189</v>
      </c>
      <c r="F28" s="907">
        <v>0.84899999999999998</v>
      </c>
      <c r="G28" s="907">
        <v>8.6</v>
      </c>
      <c r="H28" s="908">
        <v>496.81400000000002</v>
      </c>
      <c r="I28" s="906">
        <v>368.34199999999998</v>
      </c>
      <c r="J28" s="907">
        <v>2.0539999999999998</v>
      </c>
      <c r="K28" s="907">
        <v>2.476</v>
      </c>
      <c r="L28" s="907">
        <v>0.11</v>
      </c>
      <c r="M28" s="907">
        <v>2.4E-2</v>
      </c>
      <c r="N28" s="907">
        <v>7.3810000000000002</v>
      </c>
      <c r="O28" s="908">
        <v>380.27699999999999</v>
      </c>
      <c r="P28" s="906">
        <v>288.16699999999997</v>
      </c>
      <c r="Q28" s="907">
        <v>3.1269999999999998</v>
      </c>
      <c r="R28" s="907">
        <v>6.5000000000000002E-2</v>
      </c>
      <c r="S28" s="907">
        <v>0</v>
      </c>
      <c r="T28" s="907">
        <v>0</v>
      </c>
      <c r="U28" s="907">
        <v>27.568000000000001</v>
      </c>
      <c r="V28" s="908">
        <v>318.92700000000002</v>
      </c>
      <c r="W28" s="906">
        <f t="shared" si="1"/>
        <v>1137.7280000000001</v>
      </c>
      <c r="X28" s="907">
        <f t="shared" si="0"/>
        <v>9.2739999999999991</v>
      </c>
      <c r="Y28" s="907">
        <f t="shared" si="0"/>
        <v>4.5939999999999994</v>
      </c>
      <c r="Z28" s="907">
        <f t="shared" si="0"/>
        <v>0.29899999999999999</v>
      </c>
      <c r="AA28" s="907">
        <f t="shared" si="0"/>
        <v>0.873</v>
      </c>
      <c r="AB28" s="907">
        <f t="shared" si="0"/>
        <v>43.548999999999999</v>
      </c>
      <c r="AC28" s="908">
        <f t="shared" si="0"/>
        <v>1196.018</v>
      </c>
    </row>
    <row r="29" spans="1:29" ht="25.5">
      <c r="A29" s="905" t="s">
        <v>496</v>
      </c>
      <c r="B29" s="906">
        <v>228.42099999999999</v>
      </c>
      <c r="C29" s="907">
        <v>1.012</v>
      </c>
      <c r="D29" s="907">
        <v>1.716</v>
      </c>
      <c r="E29" s="907">
        <v>7.0000000000000007E-2</v>
      </c>
      <c r="F29" s="907">
        <v>0.64800000000000002</v>
      </c>
      <c r="G29" s="907">
        <v>20.719000000000001</v>
      </c>
      <c r="H29" s="908">
        <v>252.51599999999999</v>
      </c>
      <c r="I29" s="906">
        <v>348.512</v>
      </c>
      <c r="J29" s="907">
        <v>2.0790000000000002</v>
      </c>
      <c r="K29" s="907">
        <v>14.288</v>
      </c>
      <c r="L29" s="907">
        <v>0.379</v>
      </c>
      <c r="M29" s="907">
        <v>0.115</v>
      </c>
      <c r="N29" s="907">
        <v>37.590000000000003</v>
      </c>
      <c r="O29" s="908">
        <v>402.584</v>
      </c>
      <c r="P29" s="906">
        <v>412.20100000000002</v>
      </c>
      <c r="Q29" s="907">
        <v>1.704</v>
      </c>
      <c r="R29" s="907">
        <v>0.27300000000000002</v>
      </c>
      <c r="S29" s="907">
        <v>8.3000000000000004E-2</v>
      </c>
      <c r="T29" s="907">
        <v>0</v>
      </c>
      <c r="U29" s="907">
        <v>37.268000000000001</v>
      </c>
      <c r="V29" s="908">
        <v>451.44600000000003</v>
      </c>
      <c r="W29" s="906">
        <f t="shared" si="1"/>
        <v>989.13400000000001</v>
      </c>
      <c r="X29" s="907">
        <f t="shared" si="0"/>
        <v>4.7949999999999999</v>
      </c>
      <c r="Y29" s="907">
        <f t="shared" si="0"/>
        <v>16.277000000000001</v>
      </c>
      <c r="Z29" s="907">
        <f t="shared" si="0"/>
        <v>0.53200000000000003</v>
      </c>
      <c r="AA29" s="907">
        <f t="shared" si="0"/>
        <v>0.76300000000000001</v>
      </c>
      <c r="AB29" s="907">
        <f t="shared" si="0"/>
        <v>95.576999999999998</v>
      </c>
      <c r="AC29" s="908">
        <f t="shared" si="0"/>
        <v>1106.546</v>
      </c>
    </row>
    <row r="30" spans="1:29">
      <c r="A30" s="905" t="s">
        <v>497</v>
      </c>
      <c r="B30" s="906">
        <v>265.50200000000001</v>
      </c>
      <c r="C30" s="907">
        <v>1.4139999999999999</v>
      </c>
      <c r="D30" s="907">
        <v>52.164000000000001</v>
      </c>
      <c r="E30" s="907">
        <v>8.6379999999999999</v>
      </c>
      <c r="F30" s="907">
        <v>2.5569999999999999</v>
      </c>
      <c r="G30" s="907">
        <v>156.84100000000001</v>
      </c>
      <c r="H30" s="908">
        <v>478.47800000000001</v>
      </c>
      <c r="I30" s="906">
        <v>57.232999999999997</v>
      </c>
      <c r="J30" s="907">
        <v>0.47599999999999998</v>
      </c>
      <c r="K30" s="907">
        <v>3.2000000000000001E-2</v>
      </c>
      <c r="L30" s="907">
        <v>1E-3</v>
      </c>
      <c r="M30" s="907">
        <v>0.14299999999999999</v>
      </c>
      <c r="N30" s="907">
        <v>58.430999999999997</v>
      </c>
      <c r="O30" s="908">
        <v>116.315</v>
      </c>
      <c r="P30" s="906">
        <v>1026.9390000000001</v>
      </c>
      <c r="Q30" s="907">
        <v>4.3600000000000003</v>
      </c>
      <c r="R30" s="907">
        <v>1.974</v>
      </c>
      <c r="S30" s="907">
        <v>0.99299999999999999</v>
      </c>
      <c r="T30" s="907">
        <v>0.14599999999999999</v>
      </c>
      <c r="U30" s="907">
        <v>62.12</v>
      </c>
      <c r="V30" s="908">
        <v>1095.539</v>
      </c>
      <c r="W30" s="906">
        <f t="shared" si="1"/>
        <v>1349.674</v>
      </c>
      <c r="X30" s="907">
        <f t="shared" si="0"/>
        <v>6.25</v>
      </c>
      <c r="Y30" s="907">
        <f t="shared" si="0"/>
        <v>54.17</v>
      </c>
      <c r="Z30" s="907">
        <f t="shared" si="0"/>
        <v>9.6319999999999997</v>
      </c>
      <c r="AA30" s="907">
        <f t="shared" si="0"/>
        <v>2.8460000000000001</v>
      </c>
      <c r="AB30" s="907">
        <f t="shared" si="0"/>
        <v>277.392</v>
      </c>
      <c r="AC30" s="908">
        <f t="shared" si="0"/>
        <v>1690.3320000000001</v>
      </c>
    </row>
    <row r="31" spans="1:29">
      <c r="A31" s="905" t="s">
        <v>498</v>
      </c>
      <c r="B31" s="906">
        <v>98.77</v>
      </c>
      <c r="C31" s="907">
        <v>0.80200000000000005</v>
      </c>
      <c r="D31" s="907">
        <v>13.121</v>
      </c>
      <c r="E31" s="907">
        <v>4.9530000000000003</v>
      </c>
      <c r="F31" s="907">
        <v>2.3980000000000001</v>
      </c>
      <c r="G31" s="907">
        <v>24.620999999999999</v>
      </c>
      <c r="H31" s="908">
        <v>139.71199999999999</v>
      </c>
      <c r="I31" s="906">
        <v>295.93799999999999</v>
      </c>
      <c r="J31" s="907">
        <v>2.2109999999999999</v>
      </c>
      <c r="K31" s="907">
        <v>12.054</v>
      </c>
      <c r="L31" s="907">
        <v>1.0940000000000001</v>
      </c>
      <c r="M31" s="907">
        <v>1.7999999999999999E-2</v>
      </c>
      <c r="N31" s="907">
        <v>9.06</v>
      </c>
      <c r="O31" s="908">
        <v>319.28100000000001</v>
      </c>
      <c r="P31" s="906">
        <v>132.976</v>
      </c>
      <c r="Q31" s="907">
        <v>2.09</v>
      </c>
      <c r="R31" s="907">
        <v>69.906999999999996</v>
      </c>
      <c r="S31" s="907">
        <v>6.8319999999999999</v>
      </c>
      <c r="T31" s="907">
        <v>37.140999999999998</v>
      </c>
      <c r="U31" s="907">
        <v>13.542999999999999</v>
      </c>
      <c r="V31" s="908">
        <v>255.65700000000001</v>
      </c>
      <c r="W31" s="906">
        <f t="shared" si="1"/>
        <v>527.68399999999997</v>
      </c>
      <c r="X31" s="907">
        <f t="shared" si="0"/>
        <v>5.1029999999999998</v>
      </c>
      <c r="Y31" s="907">
        <f t="shared" si="0"/>
        <v>95.081999999999994</v>
      </c>
      <c r="Z31" s="907">
        <f t="shared" si="0"/>
        <v>12.879000000000001</v>
      </c>
      <c r="AA31" s="907">
        <f t="shared" si="0"/>
        <v>39.557000000000002</v>
      </c>
      <c r="AB31" s="907">
        <f t="shared" si="0"/>
        <v>47.224000000000004</v>
      </c>
      <c r="AC31" s="908">
        <f t="shared" si="0"/>
        <v>714.65</v>
      </c>
    </row>
    <row r="32" spans="1:29" ht="14.25" customHeight="1">
      <c r="A32" s="905" t="s">
        <v>499</v>
      </c>
      <c r="B32" s="906">
        <v>0.58499999999999996</v>
      </c>
      <c r="C32" s="907">
        <v>8.9999999999999993E-3</v>
      </c>
      <c r="D32" s="907">
        <v>0</v>
      </c>
      <c r="E32" s="907">
        <v>0</v>
      </c>
      <c r="F32" s="907">
        <v>0.03</v>
      </c>
      <c r="G32" s="907">
        <v>0</v>
      </c>
      <c r="H32" s="908">
        <v>0.624</v>
      </c>
      <c r="I32" s="906">
        <v>0</v>
      </c>
      <c r="J32" s="907">
        <v>0</v>
      </c>
      <c r="K32" s="907">
        <v>0</v>
      </c>
      <c r="L32" s="907">
        <v>0</v>
      </c>
      <c r="M32" s="907">
        <v>0</v>
      </c>
      <c r="N32" s="907">
        <v>0</v>
      </c>
      <c r="O32" s="908">
        <v>0</v>
      </c>
      <c r="P32" s="906">
        <v>18.244</v>
      </c>
      <c r="Q32" s="907">
        <v>4.2999999999999997E-2</v>
      </c>
      <c r="R32" s="907">
        <v>0</v>
      </c>
      <c r="S32" s="907">
        <v>0</v>
      </c>
      <c r="T32" s="907">
        <v>0</v>
      </c>
      <c r="U32" s="907">
        <v>0.03</v>
      </c>
      <c r="V32" s="908">
        <v>18.317</v>
      </c>
      <c r="W32" s="906">
        <f t="shared" si="1"/>
        <v>18.829000000000001</v>
      </c>
      <c r="X32" s="907">
        <f t="shared" si="0"/>
        <v>5.1999999999999998E-2</v>
      </c>
      <c r="Y32" s="907">
        <f t="shared" si="0"/>
        <v>0</v>
      </c>
      <c r="Z32" s="907">
        <f t="shared" si="0"/>
        <v>0</v>
      </c>
      <c r="AA32" s="907">
        <f t="shared" si="0"/>
        <v>0.03</v>
      </c>
      <c r="AB32" s="907">
        <f t="shared" si="0"/>
        <v>0.03</v>
      </c>
      <c r="AC32" s="908">
        <f t="shared" si="0"/>
        <v>18.940999999999999</v>
      </c>
    </row>
    <row r="33" spans="1:29" ht="25.5">
      <c r="A33" s="905" t="s">
        <v>500</v>
      </c>
      <c r="B33" s="906">
        <v>19.276</v>
      </c>
      <c r="C33" s="907">
        <v>0.16900000000000001</v>
      </c>
      <c r="D33" s="907">
        <v>0</v>
      </c>
      <c r="E33" s="907">
        <v>0</v>
      </c>
      <c r="F33" s="907">
        <v>0.157</v>
      </c>
      <c r="G33" s="907">
        <v>0</v>
      </c>
      <c r="H33" s="908">
        <v>19.602</v>
      </c>
      <c r="I33" s="906">
        <v>31.51</v>
      </c>
      <c r="J33" s="907">
        <v>0.2</v>
      </c>
      <c r="K33" s="907">
        <v>3.2000000000000001E-2</v>
      </c>
      <c r="L33" s="907">
        <v>0</v>
      </c>
      <c r="M33" s="907">
        <v>0</v>
      </c>
      <c r="N33" s="907">
        <v>0</v>
      </c>
      <c r="O33" s="908">
        <v>31.742000000000001</v>
      </c>
      <c r="P33" s="906">
        <v>0</v>
      </c>
      <c r="Q33" s="907">
        <v>0</v>
      </c>
      <c r="R33" s="907">
        <v>23.413</v>
      </c>
      <c r="S33" s="907">
        <v>0</v>
      </c>
      <c r="T33" s="907">
        <v>14.275</v>
      </c>
      <c r="U33" s="907">
        <v>0</v>
      </c>
      <c r="V33" s="908">
        <v>37.688000000000002</v>
      </c>
      <c r="W33" s="906">
        <f t="shared" si="1"/>
        <v>50.786000000000001</v>
      </c>
      <c r="X33" s="907">
        <f t="shared" si="0"/>
        <v>0.36899999999999999</v>
      </c>
      <c r="Y33" s="907">
        <f t="shared" si="0"/>
        <v>23.445</v>
      </c>
      <c r="Z33" s="907">
        <f t="shared" si="0"/>
        <v>0</v>
      </c>
      <c r="AA33" s="907">
        <f t="shared" si="0"/>
        <v>14.432</v>
      </c>
      <c r="AB33" s="907">
        <f t="shared" si="0"/>
        <v>0</v>
      </c>
      <c r="AC33" s="908">
        <f t="shared" si="0"/>
        <v>89.032000000000011</v>
      </c>
    </row>
    <row r="34" spans="1:29" ht="25.5">
      <c r="A34" s="905" t="s">
        <v>1000</v>
      </c>
      <c r="B34" s="906">
        <v>1477.21</v>
      </c>
      <c r="C34" s="907">
        <v>7.6920000000000002</v>
      </c>
      <c r="D34" s="907">
        <v>103.16500000000001</v>
      </c>
      <c r="E34" s="907">
        <v>25.741</v>
      </c>
      <c r="F34" s="907">
        <v>2.605</v>
      </c>
      <c r="G34" s="907">
        <v>1.25</v>
      </c>
      <c r="H34" s="908">
        <v>1591.922</v>
      </c>
      <c r="I34" s="906">
        <v>13787.799000000001</v>
      </c>
      <c r="J34" s="907">
        <v>67.447999999999993</v>
      </c>
      <c r="K34" s="907">
        <v>366.178</v>
      </c>
      <c r="L34" s="907">
        <v>31.277000000000001</v>
      </c>
      <c r="M34" s="907">
        <v>3.569</v>
      </c>
      <c r="N34" s="907">
        <v>0</v>
      </c>
      <c r="O34" s="908">
        <v>14224.994000000001</v>
      </c>
      <c r="P34" s="906">
        <v>2814.8589999999999</v>
      </c>
      <c r="Q34" s="907">
        <v>13.914999999999999</v>
      </c>
      <c r="R34" s="907">
        <v>198.65899999999999</v>
      </c>
      <c r="S34" s="907">
        <v>6.2750000000000004</v>
      </c>
      <c r="T34" s="907">
        <v>1.06</v>
      </c>
      <c r="U34" s="907">
        <v>0</v>
      </c>
      <c r="V34" s="908">
        <v>3028.4929999999999</v>
      </c>
      <c r="W34" s="906">
        <f t="shared" si="1"/>
        <v>18079.867999999999</v>
      </c>
      <c r="X34" s="907">
        <f t="shared" si="0"/>
        <v>89.055000000000007</v>
      </c>
      <c r="Y34" s="907">
        <f t="shared" si="0"/>
        <v>668.00199999999995</v>
      </c>
      <c r="Z34" s="907">
        <f t="shared" si="0"/>
        <v>63.292999999999999</v>
      </c>
      <c r="AA34" s="907">
        <f t="shared" si="0"/>
        <v>7.234</v>
      </c>
      <c r="AB34" s="907">
        <f t="shared" si="0"/>
        <v>1.25</v>
      </c>
      <c r="AC34" s="908">
        <f t="shared" si="0"/>
        <v>18845.409</v>
      </c>
    </row>
    <row r="35" spans="1:29" ht="25.5">
      <c r="A35" s="905" t="s">
        <v>1001</v>
      </c>
      <c r="B35" s="906">
        <v>64.135000000000005</v>
      </c>
      <c r="C35" s="907">
        <v>0.23499999999999999</v>
      </c>
      <c r="D35" s="907">
        <v>0</v>
      </c>
      <c r="E35" s="907">
        <v>0</v>
      </c>
      <c r="F35" s="907">
        <v>2.8000000000000001E-2</v>
      </c>
      <c r="G35" s="907">
        <v>0</v>
      </c>
      <c r="H35" s="908">
        <v>64.397999999999996</v>
      </c>
      <c r="I35" s="906">
        <v>745.91399999999999</v>
      </c>
      <c r="J35" s="907">
        <v>3.9249999999999998</v>
      </c>
      <c r="K35" s="907">
        <v>25.585999999999999</v>
      </c>
      <c r="L35" s="907">
        <v>3.6930000000000001</v>
      </c>
      <c r="M35" s="907">
        <v>0.63800000000000001</v>
      </c>
      <c r="N35" s="907">
        <v>0</v>
      </c>
      <c r="O35" s="908">
        <v>776.06299999999999</v>
      </c>
      <c r="P35" s="906">
        <v>23.899000000000001</v>
      </c>
      <c r="Q35" s="907">
        <v>8.7999999999999995E-2</v>
      </c>
      <c r="R35" s="907">
        <v>0</v>
      </c>
      <c r="S35" s="907">
        <v>0</v>
      </c>
      <c r="T35" s="907">
        <v>0</v>
      </c>
      <c r="U35" s="907">
        <v>0</v>
      </c>
      <c r="V35" s="908">
        <v>23.986999999999998</v>
      </c>
      <c r="W35" s="906">
        <f t="shared" si="1"/>
        <v>833.94799999999998</v>
      </c>
      <c r="X35" s="907">
        <f t="shared" si="0"/>
        <v>4.2480000000000002</v>
      </c>
      <c r="Y35" s="907">
        <f t="shared" si="0"/>
        <v>25.585999999999999</v>
      </c>
      <c r="Z35" s="907">
        <f t="shared" si="0"/>
        <v>3.6930000000000001</v>
      </c>
      <c r="AA35" s="907">
        <f t="shared" si="0"/>
        <v>0.66600000000000004</v>
      </c>
      <c r="AB35" s="907">
        <f t="shared" si="0"/>
        <v>0</v>
      </c>
      <c r="AC35" s="908">
        <f t="shared" si="0"/>
        <v>864.44799999999998</v>
      </c>
    </row>
    <row r="36" spans="1:29">
      <c r="A36" s="905" t="s">
        <v>501</v>
      </c>
      <c r="B36" s="906">
        <v>19254.965</v>
      </c>
      <c r="C36" s="907">
        <v>129.56200000000001</v>
      </c>
      <c r="D36" s="907">
        <v>1888.675</v>
      </c>
      <c r="E36" s="907">
        <v>283.178</v>
      </c>
      <c r="F36" s="907">
        <v>19.914999999999999</v>
      </c>
      <c r="G36" s="907">
        <v>3.573</v>
      </c>
      <c r="H36" s="908">
        <v>21296.69</v>
      </c>
      <c r="I36" s="906">
        <v>10460.267</v>
      </c>
      <c r="J36" s="907">
        <v>60.271000000000001</v>
      </c>
      <c r="K36" s="907">
        <v>700.928</v>
      </c>
      <c r="L36" s="907">
        <v>122.919</v>
      </c>
      <c r="M36" s="907">
        <v>7.8250000000000002</v>
      </c>
      <c r="N36" s="907">
        <v>4.6479999999999997</v>
      </c>
      <c r="O36" s="908">
        <v>11233.939</v>
      </c>
      <c r="P36" s="906">
        <v>947.154</v>
      </c>
      <c r="Q36" s="907">
        <v>4.2480000000000002</v>
      </c>
      <c r="R36" s="907">
        <v>206.26</v>
      </c>
      <c r="S36" s="907">
        <v>21.581</v>
      </c>
      <c r="T36" s="907">
        <v>5.5650000000000004</v>
      </c>
      <c r="U36" s="907">
        <v>0</v>
      </c>
      <c r="V36" s="908">
        <v>1163.2270000000001</v>
      </c>
      <c r="W36" s="906">
        <f t="shared" si="1"/>
        <v>30662.385999999999</v>
      </c>
      <c r="X36" s="907">
        <f t="shared" si="0"/>
        <v>194.08100000000002</v>
      </c>
      <c r="Y36" s="907">
        <f t="shared" si="0"/>
        <v>2795.8629999999998</v>
      </c>
      <c r="Z36" s="907">
        <f t="shared" si="0"/>
        <v>427.678</v>
      </c>
      <c r="AA36" s="907">
        <f t="shared" si="0"/>
        <v>33.305</v>
      </c>
      <c r="AB36" s="907">
        <f t="shared" si="0"/>
        <v>8.2210000000000001</v>
      </c>
      <c r="AC36" s="908">
        <f t="shared" si="0"/>
        <v>33693.856</v>
      </c>
    </row>
    <row r="37" spans="1:29">
      <c r="A37" s="905" t="s">
        <v>502</v>
      </c>
      <c r="B37" s="906">
        <v>4748.4750000000004</v>
      </c>
      <c r="C37" s="907">
        <v>10.46</v>
      </c>
      <c r="D37" s="907">
        <v>393.24099999999999</v>
      </c>
      <c r="E37" s="907">
        <v>52.746000000000002</v>
      </c>
      <c r="F37" s="907">
        <v>11.693</v>
      </c>
      <c r="G37" s="907">
        <v>4323.8289999999997</v>
      </c>
      <c r="H37" s="908">
        <v>9487.6980000000003</v>
      </c>
      <c r="I37" s="906">
        <v>1E-3</v>
      </c>
      <c r="J37" s="907">
        <v>0</v>
      </c>
      <c r="K37" s="907">
        <v>0</v>
      </c>
      <c r="L37" s="907">
        <v>0</v>
      </c>
      <c r="M37" s="907">
        <v>0</v>
      </c>
      <c r="N37" s="907">
        <v>0</v>
      </c>
      <c r="O37" s="908">
        <v>1E-3</v>
      </c>
      <c r="P37" s="906">
        <v>4.9000000000000002E-2</v>
      </c>
      <c r="Q37" s="907">
        <v>0</v>
      </c>
      <c r="R37" s="907">
        <v>0.17399999999999999</v>
      </c>
      <c r="S37" s="907">
        <v>0</v>
      </c>
      <c r="T37" s="907">
        <v>0</v>
      </c>
      <c r="U37" s="907">
        <v>0</v>
      </c>
      <c r="V37" s="908">
        <v>0.223</v>
      </c>
      <c r="W37" s="906">
        <f t="shared" si="1"/>
        <v>4748.5250000000005</v>
      </c>
      <c r="X37" s="907">
        <f t="shared" si="0"/>
        <v>10.46</v>
      </c>
      <c r="Y37" s="907">
        <f t="shared" si="0"/>
        <v>393.41499999999996</v>
      </c>
      <c r="Z37" s="907">
        <f t="shared" si="0"/>
        <v>52.746000000000002</v>
      </c>
      <c r="AA37" s="907">
        <f t="shared" si="0"/>
        <v>11.693</v>
      </c>
      <c r="AB37" s="907">
        <f t="shared" si="0"/>
        <v>4323.8289999999997</v>
      </c>
      <c r="AC37" s="908">
        <f t="shared" si="0"/>
        <v>9487.9220000000005</v>
      </c>
    </row>
    <row r="38" spans="1:29" ht="25.5">
      <c r="A38" s="905" t="s">
        <v>503</v>
      </c>
      <c r="B38" s="906">
        <v>11767.598</v>
      </c>
      <c r="C38" s="907">
        <v>10.893000000000001</v>
      </c>
      <c r="D38" s="907">
        <v>1371.769</v>
      </c>
      <c r="E38" s="907">
        <v>276.45299999999997</v>
      </c>
      <c r="F38" s="907">
        <v>63.725999999999999</v>
      </c>
      <c r="G38" s="907">
        <v>7480.68</v>
      </c>
      <c r="H38" s="908">
        <v>20694.666000000001</v>
      </c>
      <c r="I38" s="906">
        <v>0</v>
      </c>
      <c r="J38" s="907">
        <v>0</v>
      </c>
      <c r="K38" s="907">
        <v>0</v>
      </c>
      <c r="L38" s="907">
        <v>0</v>
      </c>
      <c r="M38" s="907">
        <v>0</v>
      </c>
      <c r="N38" s="907">
        <v>0</v>
      </c>
      <c r="O38" s="908">
        <v>0</v>
      </c>
      <c r="P38" s="906">
        <v>4.4740000000000002</v>
      </c>
      <c r="Q38" s="907">
        <v>0</v>
      </c>
      <c r="R38" s="907">
        <v>6.5389999999999997</v>
      </c>
      <c r="S38" s="907">
        <v>2.379</v>
      </c>
      <c r="T38" s="907">
        <v>316.76600000000002</v>
      </c>
      <c r="U38" s="907">
        <v>55.031999999999996</v>
      </c>
      <c r="V38" s="908">
        <v>382.81099999999998</v>
      </c>
      <c r="W38" s="906">
        <f t="shared" si="1"/>
        <v>11772.072</v>
      </c>
      <c r="X38" s="907">
        <f t="shared" si="0"/>
        <v>10.893000000000001</v>
      </c>
      <c r="Y38" s="907">
        <f t="shared" si="0"/>
        <v>1378.308</v>
      </c>
      <c r="Z38" s="907">
        <f t="shared" si="0"/>
        <v>278.83199999999999</v>
      </c>
      <c r="AA38" s="907">
        <f t="shared" si="0"/>
        <v>380.49200000000002</v>
      </c>
      <c r="AB38" s="907">
        <f t="shared" si="0"/>
        <v>7535.7120000000004</v>
      </c>
      <c r="AC38" s="908">
        <f t="shared" si="0"/>
        <v>21077.477000000003</v>
      </c>
    </row>
    <row r="39" spans="1:29">
      <c r="A39" s="905" t="s">
        <v>504</v>
      </c>
      <c r="B39" s="906">
        <v>149.804</v>
      </c>
      <c r="C39" s="907">
        <v>0.86199999999999999</v>
      </c>
      <c r="D39" s="907">
        <v>35.814</v>
      </c>
      <c r="E39" s="907">
        <v>10.096</v>
      </c>
      <c r="F39" s="907">
        <v>1.504</v>
      </c>
      <c r="G39" s="907">
        <v>0</v>
      </c>
      <c r="H39" s="908">
        <v>187.98400000000001</v>
      </c>
      <c r="I39" s="906">
        <v>2300.9899999999998</v>
      </c>
      <c r="J39" s="907">
        <v>15.307</v>
      </c>
      <c r="K39" s="907">
        <v>132.416</v>
      </c>
      <c r="L39" s="907">
        <v>14.484999999999999</v>
      </c>
      <c r="M39" s="907">
        <v>16.381</v>
      </c>
      <c r="N39" s="907">
        <v>0.435</v>
      </c>
      <c r="O39" s="908">
        <v>2465.529</v>
      </c>
      <c r="P39" s="906">
        <v>333.58600000000001</v>
      </c>
      <c r="Q39" s="907">
        <v>2.633</v>
      </c>
      <c r="R39" s="907">
        <v>91.372</v>
      </c>
      <c r="S39" s="907">
        <v>4.9850000000000003</v>
      </c>
      <c r="T39" s="907">
        <v>1.542</v>
      </c>
      <c r="U39" s="907">
        <v>0</v>
      </c>
      <c r="V39" s="908">
        <v>429.13299999999998</v>
      </c>
      <c r="W39" s="906">
        <f t="shared" si="1"/>
        <v>2784.38</v>
      </c>
      <c r="X39" s="907">
        <f t="shared" si="0"/>
        <v>18.802</v>
      </c>
      <c r="Y39" s="907">
        <f t="shared" si="0"/>
        <v>259.60200000000003</v>
      </c>
      <c r="Z39" s="907">
        <f t="shared" si="0"/>
        <v>29.565999999999999</v>
      </c>
      <c r="AA39" s="907">
        <f t="shared" si="0"/>
        <v>19.427000000000003</v>
      </c>
      <c r="AB39" s="907">
        <f t="shared" si="0"/>
        <v>0.435</v>
      </c>
      <c r="AC39" s="908">
        <f t="shared" si="0"/>
        <v>3082.6459999999997</v>
      </c>
    </row>
    <row r="40" spans="1:29">
      <c r="A40" s="905" t="s">
        <v>505</v>
      </c>
      <c r="B40" s="906">
        <v>20.658000000000001</v>
      </c>
      <c r="C40" s="907">
        <v>1.274</v>
      </c>
      <c r="D40" s="907">
        <v>12.567</v>
      </c>
      <c r="E40" s="907">
        <v>17.471</v>
      </c>
      <c r="F40" s="907">
        <v>103.39400000000001</v>
      </c>
      <c r="G40" s="907">
        <v>17.658000000000001</v>
      </c>
      <c r="H40" s="908">
        <v>155.55099999999999</v>
      </c>
      <c r="I40" s="906">
        <v>287.14</v>
      </c>
      <c r="J40" s="907">
        <v>2.093</v>
      </c>
      <c r="K40" s="907">
        <v>65.808999999999997</v>
      </c>
      <c r="L40" s="907">
        <v>56.128999999999998</v>
      </c>
      <c r="M40" s="907">
        <v>3.4729999999999999</v>
      </c>
      <c r="N40" s="907">
        <v>20.606000000000002</v>
      </c>
      <c r="O40" s="908">
        <v>379.12099999999998</v>
      </c>
      <c r="P40" s="906">
        <v>672.21699999999998</v>
      </c>
      <c r="Q40" s="907">
        <v>4.1159999999999997</v>
      </c>
      <c r="R40" s="907">
        <v>59.243000000000002</v>
      </c>
      <c r="S40" s="907">
        <v>2.863</v>
      </c>
      <c r="T40" s="907">
        <v>47.037999999999997</v>
      </c>
      <c r="U40" s="907">
        <v>1E-3</v>
      </c>
      <c r="V40" s="908">
        <v>782.61500000000001</v>
      </c>
      <c r="W40" s="906">
        <f t="shared" si="1"/>
        <v>980.01499999999999</v>
      </c>
      <c r="X40" s="907">
        <f t="shared" si="0"/>
        <v>7.4829999999999997</v>
      </c>
      <c r="Y40" s="907">
        <f t="shared" si="0"/>
        <v>137.619</v>
      </c>
      <c r="Z40" s="907">
        <f t="shared" si="0"/>
        <v>76.462999999999994</v>
      </c>
      <c r="AA40" s="907">
        <f t="shared" si="0"/>
        <v>153.905</v>
      </c>
      <c r="AB40" s="907">
        <f t="shared" si="0"/>
        <v>38.265000000000001</v>
      </c>
      <c r="AC40" s="908">
        <f t="shared" si="0"/>
        <v>1317.2869999999998</v>
      </c>
    </row>
    <row r="41" spans="1:29">
      <c r="A41" s="905" t="s">
        <v>506</v>
      </c>
      <c r="B41" s="906">
        <v>295.505</v>
      </c>
      <c r="C41" s="907">
        <v>9.1280000000000001</v>
      </c>
      <c r="D41" s="907">
        <v>26.234999999999999</v>
      </c>
      <c r="E41" s="907">
        <v>4.6189999999999998</v>
      </c>
      <c r="F41" s="907">
        <v>0.20599999999999999</v>
      </c>
      <c r="G41" s="907">
        <v>0.6</v>
      </c>
      <c r="H41" s="908">
        <v>331.67399999999998</v>
      </c>
      <c r="I41" s="906">
        <v>110.545</v>
      </c>
      <c r="J41" s="907">
        <v>1.1679999999999999</v>
      </c>
      <c r="K41" s="907">
        <v>17.873999999999999</v>
      </c>
      <c r="L41" s="907">
        <v>1.5029999999999999</v>
      </c>
      <c r="M41" s="907">
        <v>1.5669999999999999</v>
      </c>
      <c r="N41" s="907">
        <v>0</v>
      </c>
      <c r="O41" s="908">
        <v>131.154</v>
      </c>
      <c r="P41" s="906">
        <v>541.29</v>
      </c>
      <c r="Q41" s="907">
        <v>9.5649999999999995</v>
      </c>
      <c r="R41" s="907">
        <v>72.397000000000006</v>
      </c>
      <c r="S41" s="907">
        <v>10.644</v>
      </c>
      <c r="T41" s="907">
        <v>0.03</v>
      </c>
      <c r="U41" s="907">
        <v>0</v>
      </c>
      <c r="V41" s="908">
        <v>623.28200000000004</v>
      </c>
      <c r="W41" s="906">
        <f t="shared" si="1"/>
        <v>947.33999999999992</v>
      </c>
      <c r="X41" s="907">
        <f t="shared" si="0"/>
        <v>19.860999999999997</v>
      </c>
      <c r="Y41" s="907">
        <f t="shared" si="0"/>
        <v>116.506</v>
      </c>
      <c r="Z41" s="907">
        <f t="shared" si="0"/>
        <v>16.765999999999998</v>
      </c>
      <c r="AA41" s="907">
        <f t="shared" si="0"/>
        <v>1.8029999999999999</v>
      </c>
      <c r="AB41" s="907">
        <f t="shared" si="0"/>
        <v>0.6</v>
      </c>
      <c r="AC41" s="908">
        <f t="shared" si="0"/>
        <v>1086.1100000000001</v>
      </c>
    </row>
    <row r="42" spans="1:29">
      <c r="A42" s="905" t="s">
        <v>507</v>
      </c>
      <c r="B42" s="906">
        <v>177.636</v>
      </c>
      <c r="C42" s="907">
        <v>2.2890000000000001</v>
      </c>
      <c r="D42" s="907">
        <v>36.823999999999998</v>
      </c>
      <c r="E42" s="907">
        <v>10.222</v>
      </c>
      <c r="F42" s="907">
        <v>0.48699999999999999</v>
      </c>
      <c r="G42" s="907">
        <v>0.76800000000000002</v>
      </c>
      <c r="H42" s="908">
        <v>218.00399999999999</v>
      </c>
      <c r="I42" s="906">
        <v>54.709000000000003</v>
      </c>
      <c r="J42" s="907">
        <v>0.51300000000000001</v>
      </c>
      <c r="K42" s="907">
        <v>24.032</v>
      </c>
      <c r="L42" s="907">
        <v>3.0369999999999999</v>
      </c>
      <c r="M42" s="907">
        <v>0.89</v>
      </c>
      <c r="N42" s="907">
        <v>0</v>
      </c>
      <c r="O42" s="908">
        <v>80.144000000000005</v>
      </c>
      <c r="P42" s="906">
        <v>354.96100000000001</v>
      </c>
      <c r="Q42" s="907">
        <v>2.496</v>
      </c>
      <c r="R42" s="907">
        <v>11.37</v>
      </c>
      <c r="S42" s="907">
        <v>3.8279999999999998</v>
      </c>
      <c r="T42" s="907">
        <v>0</v>
      </c>
      <c r="U42" s="907">
        <v>0.19500000000000001</v>
      </c>
      <c r="V42" s="908">
        <v>369.02199999999999</v>
      </c>
      <c r="W42" s="906">
        <f t="shared" si="1"/>
        <v>587.30600000000004</v>
      </c>
      <c r="X42" s="907">
        <f t="shared" si="0"/>
        <v>5.298</v>
      </c>
      <c r="Y42" s="907">
        <f t="shared" si="0"/>
        <v>72.225999999999999</v>
      </c>
      <c r="Z42" s="907">
        <f t="shared" si="0"/>
        <v>17.087</v>
      </c>
      <c r="AA42" s="907">
        <f t="shared" si="0"/>
        <v>1.377</v>
      </c>
      <c r="AB42" s="907">
        <f t="shared" si="0"/>
        <v>0.96300000000000008</v>
      </c>
      <c r="AC42" s="908">
        <f t="shared" si="0"/>
        <v>667.17</v>
      </c>
    </row>
    <row r="43" spans="1:29">
      <c r="A43" s="905" t="s">
        <v>498</v>
      </c>
      <c r="B43" s="906">
        <v>93.525999999999996</v>
      </c>
      <c r="C43" s="907">
        <v>1.24</v>
      </c>
      <c r="D43" s="907">
        <v>8.18</v>
      </c>
      <c r="E43" s="907">
        <v>1.782</v>
      </c>
      <c r="F43" s="907">
        <v>0.16</v>
      </c>
      <c r="G43" s="907">
        <v>0.89500000000000002</v>
      </c>
      <c r="H43" s="908">
        <v>104.001</v>
      </c>
      <c r="I43" s="906">
        <v>32.834000000000003</v>
      </c>
      <c r="J43" s="907">
        <v>0.32400000000000001</v>
      </c>
      <c r="K43" s="907">
        <v>4.8090000000000002</v>
      </c>
      <c r="L43" s="907">
        <v>1.752</v>
      </c>
      <c r="M43" s="907">
        <v>0.02</v>
      </c>
      <c r="N43" s="907">
        <v>0</v>
      </c>
      <c r="O43" s="908">
        <v>37.987000000000002</v>
      </c>
      <c r="P43" s="906">
        <v>106.422</v>
      </c>
      <c r="Q43" s="907">
        <v>0.68600000000000005</v>
      </c>
      <c r="R43" s="907">
        <v>0.501</v>
      </c>
      <c r="S43" s="907">
        <v>4.0000000000000001E-3</v>
      </c>
      <c r="T43" s="907">
        <v>0</v>
      </c>
      <c r="U43" s="907">
        <v>0</v>
      </c>
      <c r="V43" s="908">
        <v>107.60899999999999</v>
      </c>
      <c r="W43" s="906">
        <f t="shared" si="1"/>
        <v>232.78199999999998</v>
      </c>
      <c r="X43" s="907">
        <f t="shared" si="0"/>
        <v>2.25</v>
      </c>
      <c r="Y43" s="907">
        <f t="shared" si="0"/>
        <v>13.49</v>
      </c>
      <c r="Z43" s="907">
        <f t="shared" si="0"/>
        <v>3.5380000000000003</v>
      </c>
      <c r="AA43" s="907">
        <f t="shared" si="0"/>
        <v>0.18</v>
      </c>
      <c r="AB43" s="907">
        <f t="shared" si="0"/>
        <v>0.89500000000000002</v>
      </c>
      <c r="AC43" s="908">
        <f t="shared" si="0"/>
        <v>249.59700000000001</v>
      </c>
    </row>
    <row r="44" spans="1:29" ht="13.5" thickBot="1">
      <c r="A44" s="909" t="s">
        <v>508</v>
      </c>
      <c r="B44" s="910">
        <v>268.50799999999998</v>
      </c>
      <c r="C44" s="911">
        <v>2.9079999999999999</v>
      </c>
      <c r="D44" s="911">
        <v>61.854999999999997</v>
      </c>
      <c r="E44" s="911">
        <v>54.996000000000002</v>
      </c>
      <c r="F44" s="911">
        <v>1.728</v>
      </c>
      <c r="G44" s="911">
        <v>6.6219999999999999</v>
      </c>
      <c r="H44" s="912">
        <v>341.62099999999998</v>
      </c>
      <c r="I44" s="910">
        <v>107.02200000000001</v>
      </c>
      <c r="J44" s="911">
        <v>0.93200000000000005</v>
      </c>
      <c r="K44" s="911">
        <v>31.608000000000001</v>
      </c>
      <c r="L44" s="911">
        <v>5.7480000000000002</v>
      </c>
      <c r="M44" s="911">
        <v>3.3000000000000002E-2</v>
      </c>
      <c r="N44" s="911">
        <v>0</v>
      </c>
      <c r="O44" s="912">
        <v>139.595</v>
      </c>
      <c r="P44" s="910">
        <v>411.512</v>
      </c>
      <c r="Q44" s="911">
        <v>2.9889999999999999</v>
      </c>
      <c r="R44" s="911">
        <v>23.831</v>
      </c>
      <c r="S44" s="911">
        <v>5.8109999999999999</v>
      </c>
      <c r="T44" s="911">
        <v>7.1999999999999995E-2</v>
      </c>
      <c r="U44" s="911">
        <v>0</v>
      </c>
      <c r="V44" s="912">
        <v>438.404</v>
      </c>
      <c r="W44" s="910">
        <f t="shared" si="1"/>
        <v>787.04199999999992</v>
      </c>
      <c r="X44" s="911">
        <f t="shared" si="0"/>
        <v>6.8289999999999997</v>
      </c>
      <c r="Y44" s="911">
        <f t="shared" si="0"/>
        <v>117.294</v>
      </c>
      <c r="Z44" s="911">
        <f t="shared" si="0"/>
        <v>66.555000000000007</v>
      </c>
      <c r="AA44" s="911">
        <f t="shared" si="0"/>
        <v>1.833</v>
      </c>
      <c r="AB44" s="911">
        <f t="shared" si="0"/>
        <v>6.6219999999999999</v>
      </c>
      <c r="AC44" s="912">
        <f t="shared" si="0"/>
        <v>919.62</v>
      </c>
    </row>
    <row r="45" spans="1:29" ht="13.5" thickBot="1">
      <c r="A45" s="913" t="s">
        <v>509</v>
      </c>
      <c r="B45" s="914">
        <v>77894.38</v>
      </c>
      <c r="C45" s="915">
        <v>476.815</v>
      </c>
      <c r="D45" s="915">
        <v>10282.476000000001</v>
      </c>
      <c r="E45" s="915">
        <v>2327.1460000000002</v>
      </c>
      <c r="F45" s="915">
        <v>52541.487999999998</v>
      </c>
      <c r="G45" s="915">
        <v>25417.531999999999</v>
      </c>
      <c r="H45" s="916">
        <v>166612.69099999999</v>
      </c>
      <c r="I45" s="914">
        <v>57912.415999999997</v>
      </c>
      <c r="J45" s="915">
        <v>477.983</v>
      </c>
      <c r="K45" s="915">
        <v>5222.9040000000005</v>
      </c>
      <c r="L45" s="915">
        <v>1051.5730000000001</v>
      </c>
      <c r="M45" s="915">
        <v>5691.1890000000003</v>
      </c>
      <c r="N45" s="915">
        <v>2644.6460000000002</v>
      </c>
      <c r="O45" s="916">
        <v>71949.138000000006</v>
      </c>
      <c r="P45" s="914">
        <v>91688.077000000005</v>
      </c>
      <c r="Q45" s="915">
        <v>399.822</v>
      </c>
      <c r="R45" s="915">
        <v>5905.4009999999998</v>
      </c>
      <c r="S45" s="915">
        <v>704.70899999999995</v>
      </c>
      <c r="T45" s="915">
        <v>1927.5550000000001</v>
      </c>
      <c r="U45" s="915">
        <v>11373.308000000001</v>
      </c>
      <c r="V45" s="916">
        <v>111294.163</v>
      </c>
      <c r="W45" s="914">
        <f t="shared" si="1"/>
        <v>227494.87300000002</v>
      </c>
      <c r="X45" s="915">
        <f t="shared" si="0"/>
        <v>1354.6200000000001</v>
      </c>
      <c r="Y45" s="915">
        <f t="shared" si="0"/>
        <v>21410.781000000003</v>
      </c>
      <c r="Z45" s="915">
        <f t="shared" si="0"/>
        <v>4083.4280000000003</v>
      </c>
      <c r="AA45" s="915">
        <f t="shared" si="0"/>
        <v>60160.231999999996</v>
      </c>
      <c r="AB45" s="915">
        <f t="shared" si="0"/>
        <v>39435.486000000004</v>
      </c>
      <c r="AC45" s="916">
        <f t="shared" si="0"/>
        <v>349855.99199999997</v>
      </c>
    </row>
    <row r="47" spans="1:29">
      <c r="A47" s="917" t="s">
        <v>510</v>
      </c>
    </row>
    <row r="48" spans="1:29">
      <c r="A48" s="896" t="s">
        <v>511</v>
      </c>
    </row>
    <row r="49" spans="1:1">
      <c r="A49" s="896" t="s">
        <v>512</v>
      </c>
    </row>
    <row r="50" spans="1:1">
      <c r="A50" s="896" t="s">
        <v>513</v>
      </c>
    </row>
    <row r="51" spans="1:1">
      <c r="A51" s="896" t="s">
        <v>514</v>
      </c>
    </row>
    <row r="52" spans="1:1">
      <c r="A52" s="896" t="s">
        <v>515</v>
      </c>
    </row>
    <row r="53" spans="1:1">
      <c r="A53" s="896" t="s">
        <v>516</v>
      </c>
    </row>
    <row r="54" spans="1:1">
      <c r="A54" s="896" t="s">
        <v>517</v>
      </c>
    </row>
  </sheetData>
  <mergeCells count="8">
    <mergeCell ref="AB2:AC2"/>
    <mergeCell ref="A4:AC4"/>
    <mergeCell ref="AB5:AC5"/>
    <mergeCell ref="A6:A8"/>
    <mergeCell ref="B6:H7"/>
    <mergeCell ref="I6:O7"/>
    <mergeCell ref="P6:V7"/>
    <mergeCell ref="W6:A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workbookViewId="0"/>
  </sheetViews>
  <sheetFormatPr defaultColWidth="31.140625" defaultRowHeight="12.75"/>
  <cols>
    <col min="1" max="1" width="31.140625" style="918" customWidth="1"/>
    <col min="2" max="2" width="8.42578125" style="918" bestFit="1" customWidth="1"/>
    <col min="3" max="6" width="6.140625" style="918" bestFit="1" customWidth="1"/>
    <col min="7" max="7" width="8.42578125" style="918" bestFit="1" customWidth="1"/>
    <col min="8" max="8" width="7.28515625" style="918" bestFit="1" customWidth="1"/>
    <col min="9" max="10" width="6.140625" style="918" bestFit="1" customWidth="1"/>
    <col min="11" max="11" width="4.42578125" style="918" bestFit="1" customWidth="1"/>
    <col min="12" max="12" width="6.140625" style="918" bestFit="1" customWidth="1"/>
    <col min="13" max="13" width="7.85546875" style="918" bestFit="1" customWidth="1"/>
    <col min="14" max="14" width="7.28515625" style="918" bestFit="1" customWidth="1"/>
    <col min="15" max="18" width="6.140625" style="918" bestFit="1" customWidth="1"/>
    <col min="19" max="20" width="8.42578125" style="918" bestFit="1" customWidth="1"/>
    <col min="21" max="22" width="7.28515625" style="918" bestFit="1" customWidth="1"/>
    <col min="23" max="23" width="6.140625" style="918" bestFit="1" customWidth="1"/>
    <col min="24" max="25" width="9" style="918" customWidth="1"/>
    <col min="26" max="256" width="31.140625" style="918"/>
    <col min="257" max="257" width="31.140625" style="918" customWidth="1"/>
    <col min="258" max="258" width="8.42578125" style="918" bestFit="1" customWidth="1"/>
    <col min="259" max="262" width="6.140625" style="918" bestFit="1" customWidth="1"/>
    <col min="263" max="263" width="8.42578125" style="918" bestFit="1" customWidth="1"/>
    <col min="264" max="264" width="7.28515625" style="918" bestFit="1" customWidth="1"/>
    <col min="265" max="266" width="6.140625" style="918" bestFit="1" customWidth="1"/>
    <col min="267" max="267" width="4.42578125" style="918" bestFit="1" customWidth="1"/>
    <col min="268" max="268" width="6.140625" style="918" bestFit="1" customWidth="1"/>
    <col min="269" max="269" width="7.85546875" style="918" bestFit="1" customWidth="1"/>
    <col min="270" max="270" width="7.28515625" style="918" bestFit="1" customWidth="1"/>
    <col min="271" max="274" width="6.140625" style="918" bestFit="1" customWidth="1"/>
    <col min="275" max="276" width="8.42578125" style="918" bestFit="1" customWidth="1"/>
    <col min="277" max="278" width="7.28515625" style="918" bestFit="1" customWidth="1"/>
    <col min="279" max="279" width="6.140625" style="918" bestFit="1" customWidth="1"/>
    <col min="280" max="281" width="9" style="918" customWidth="1"/>
    <col min="282" max="512" width="31.140625" style="918"/>
    <col min="513" max="513" width="31.140625" style="918" customWidth="1"/>
    <col min="514" max="514" width="8.42578125" style="918" bestFit="1" customWidth="1"/>
    <col min="515" max="518" width="6.140625" style="918" bestFit="1" customWidth="1"/>
    <col min="519" max="519" width="8.42578125" style="918" bestFit="1" customWidth="1"/>
    <col min="520" max="520" width="7.28515625" style="918" bestFit="1" customWidth="1"/>
    <col min="521" max="522" width="6.140625" style="918" bestFit="1" customWidth="1"/>
    <col min="523" max="523" width="4.42578125" style="918" bestFit="1" customWidth="1"/>
    <col min="524" max="524" width="6.140625" style="918" bestFit="1" customWidth="1"/>
    <col min="525" max="525" width="7.85546875" style="918" bestFit="1" customWidth="1"/>
    <col min="526" max="526" width="7.28515625" style="918" bestFit="1" customWidth="1"/>
    <col min="527" max="530" width="6.140625" style="918" bestFit="1" customWidth="1"/>
    <col min="531" max="532" width="8.42578125" style="918" bestFit="1" customWidth="1"/>
    <col min="533" max="534" width="7.28515625" style="918" bestFit="1" customWidth="1"/>
    <col min="535" max="535" width="6.140625" style="918" bestFit="1" customWidth="1"/>
    <col min="536" max="537" width="9" style="918" customWidth="1"/>
    <col min="538" max="768" width="31.140625" style="918"/>
    <col min="769" max="769" width="31.140625" style="918" customWidth="1"/>
    <col min="770" max="770" width="8.42578125" style="918" bestFit="1" customWidth="1"/>
    <col min="771" max="774" width="6.140625" style="918" bestFit="1" customWidth="1"/>
    <col min="775" max="775" width="8.42578125" style="918" bestFit="1" customWidth="1"/>
    <col min="776" max="776" width="7.28515625" style="918" bestFit="1" customWidth="1"/>
    <col min="777" max="778" width="6.140625" style="918" bestFit="1" customWidth="1"/>
    <col min="779" max="779" width="4.42578125" style="918" bestFit="1" customWidth="1"/>
    <col min="780" max="780" width="6.140625" style="918" bestFit="1" customWidth="1"/>
    <col min="781" max="781" width="7.85546875" style="918" bestFit="1" customWidth="1"/>
    <col min="782" max="782" width="7.28515625" style="918" bestFit="1" customWidth="1"/>
    <col min="783" max="786" width="6.140625" style="918" bestFit="1" customWidth="1"/>
    <col min="787" max="788" width="8.42578125" style="918" bestFit="1" customWidth="1"/>
    <col min="789" max="790" width="7.28515625" style="918" bestFit="1" customWidth="1"/>
    <col min="791" max="791" width="6.140625" style="918" bestFit="1" customWidth="1"/>
    <col min="792" max="793" width="9" style="918" customWidth="1"/>
    <col min="794" max="1024" width="31.140625" style="918"/>
    <col min="1025" max="1025" width="31.140625" style="918" customWidth="1"/>
    <col min="1026" max="1026" width="8.42578125" style="918" bestFit="1" customWidth="1"/>
    <col min="1027" max="1030" width="6.140625" style="918" bestFit="1" customWidth="1"/>
    <col min="1031" max="1031" width="8.42578125" style="918" bestFit="1" customWidth="1"/>
    <col min="1032" max="1032" width="7.28515625" style="918" bestFit="1" customWidth="1"/>
    <col min="1033" max="1034" width="6.140625" style="918" bestFit="1" customWidth="1"/>
    <col min="1035" max="1035" width="4.42578125" style="918" bestFit="1" customWidth="1"/>
    <col min="1036" max="1036" width="6.140625" style="918" bestFit="1" customWidth="1"/>
    <col min="1037" max="1037" width="7.85546875" style="918" bestFit="1" customWidth="1"/>
    <col min="1038" max="1038" width="7.28515625" style="918" bestFit="1" customWidth="1"/>
    <col min="1039" max="1042" width="6.140625" style="918" bestFit="1" customWidth="1"/>
    <col min="1043" max="1044" width="8.42578125" style="918" bestFit="1" customWidth="1"/>
    <col min="1045" max="1046" width="7.28515625" style="918" bestFit="1" customWidth="1"/>
    <col min="1047" max="1047" width="6.140625" style="918" bestFit="1" customWidth="1"/>
    <col min="1048" max="1049" width="9" style="918" customWidth="1"/>
    <col min="1050" max="1280" width="31.140625" style="918"/>
    <col min="1281" max="1281" width="31.140625" style="918" customWidth="1"/>
    <col min="1282" max="1282" width="8.42578125" style="918" bestFit="1" customWidth="1"/>
    <col min="1283" max="1286" width="6.140625" style="918" bestFit="1" customWidth="1"/>
    <col min="1287" max="1287" width="8.42578125" style="918" bestFit="1" customWidth="1"/>
    <col min="1288" max="1288" width="7.28515625" style="918" bestFit="1" customWidth="1"/>
    <col min="1289" max="1290" width="6.140625" style="918" bestFit="1" customWidth="1"/>
    <col min="1291" max="1291" width="4.42578125" style="918" bestFit="1" customWidth="1"/>
    <col min="1292" max="1292" width="6.140625" style="918" bestFit="1" customWidth="1"/>
    <col min="1293" max="1293" width="7.85546875" style="918" bestFit="1" customWidth="1"/>
    <col min="1294" max="1294" width="7.28515625" style="918" bestFit="1" customWidth="1"/>
    <col min="1295" max="1298" width="6.140625" style="918" bestFit="1" customWidth="1"/>
    <col min="1299" max="1300" width="8.42578125" style="918" bestFit="1" customWidth="1"/>
    <col min="1301" max="1302" width="7.28515625" style="918" bestFit="1" customWidth="1"/>
    <col min="1303" max="1303" width="6.140625" style="918" bestFit="1" customWidth="1"/>
    <col min="1304" max="1305" width="9" style="918" customWidth="1"/>
    <col min="1306" max="1536" width="31.140625" style="918"/>
    <col min="1537" max="1537" width="31.140625" style="918" customWidth="1"/>
    <col min="1538" max="1538" width="8.42578125" style="918" bestFit="1" customWidth="1"/>
    <col min="1539" max="1542" width="6.140625" style="918" bestFit="1" customWidth="1"/>
    <col min="1543" max="1543" width="8.42578125" style="918" bestFit="1" customWidth="1"/>
    <col min="1544" max="1544" width="7.28515625" style="918" bestFit="1" customWidth="1"/>
    <col min="1545" max="1546" width="6.140625" style="918" bestFit="1" customWidth="1"/>
    <col min="1547" max="1547" width="4.42578125" style="918" bestFit="1" customWidth="1"/>
    <col min="1548" max="1548" width="6.140625" style="918" bestFit="1" customWidth="1"/>
    <col min="1549" max="1549" width="7.85546875" style="918" bestFit="1" customWidth="1"/>
    <col min="1550" max="1550" width="7.28515625" style="918" bestFit="1" customWidth="1"/>
    <col min="1551" max="1554" width="6.140625" style="918" bestFit="1" customWidth="1"/>
    <col min="1555" max="1556" width="8.42578125" style="918" bestFit="1" customWidth="1"/>
    <col min="1557" max="1558" width="7.28515625" style="918" bestFit="1" customWidth="1"/>
    <col min="1559" max="1559" width="6.140625" style="918" bestFit="1" customWidth="1"/>
    <col min="1560" max="1561" width="9" style="918" customWidth="1"/>
    <col min="1562" max="1792" width="31.140625" style="918"/>
    <col min="1793" max="1793" width="31.140625" style="918" customWidth="1"/>
    <col min="1794" max="1794" width="8.42578125" style="918" bestFit="1" customWidth="1"/>
    <col min="1795" max="1798" width="6.140625" style="918" bestFit="1" customWidth="1"/>
    <col min="1799" max="1799" width="8.42578125" style="918" bestFit="1" customWidth="1"/>
    <col min="1800" max="1800" width="7.28515625" style="918" bestFit="1" customWidth="1"/>
    <col min="1801" max="1802" width="6.140625" style="918" bestFit="1" customWidth="1"/>
    <col min="1803" max="1803" width="4.42578125" style="918" bestFit="1" customWidth="1"/>
    <col min="1804" max="1804" width="6.140625" style="918" bestFit="1" customWidth="1"/>
    <col min="1805" max="1805" width="7.85546875" style="918" bestFit="1" customWidth="1"/>
    <col min="1806" max="1806" width="7.28515625" style="918" bestFit="1" customWidth="1"/>
    <col min="1807" max="1810" width="6.140625" style="918" bestFit="1" customWidth="1"/>
    <col min="1811" max="1812" width="8.42578125" style="918" bestFit="1" customWidth="1"/>
    <col min="1813" max="1814" width="7.28515625" style="918" bestFit="1" customWidth="1"/>
    <col min="1815" max="1815" width="6.140625" style="918" bestFit="1" customWidth="1"/>
    <col min="1816" max="1817" width="9" style="918" customWidth="1"/>
    <col min="1818" max="2048" width="31.140625" style="918"/>
    <col min="2049" max="2049" width="31.140625" style="918" customWidth="1"/>
    <col min="2050" max="2050" width="8.42578125" style="918" bestFit="1" customWidth="1"/>
    <col min="2051" max="2054" width="6.140625" style="918" bestFit="1" customWidth="1"/>
    <col min="2055" max="2055" width="8.42578125" style="918" bestFit="1" customWidth="1"/>
    <col min="2056" max="2056" width="7.28515625" style="918" bestFit="1" customWidth="1"/>
    <col min="2057" max="2058" width="6.140625" style="918" bestFit="1" customWidth="1"/>
    <col min="2059" max="2059" width="4.42578125" style="918" bestFit="1" customWidth="1"/>
    <col min="2060" max="2060" width="6.140625" style="918" bestFit="1" customWidth="1"/>
    <col min="2061" max="2061" width="7.85546875" style="918" bestFit="1" customWidth="1"/>
    <col min="2062" max="2062" width="7.28515625" style="918" bestFit="1" customWidth="1"/>
    <col min="2063" max="2066" width="6.140625" style="918" bestFit="1" customWidth="1"/>
    <col min="2067" max="2068" width="8.42578125" style="918" bestFit="1" customWidth="1"/>
    <col min="2069" max="2070" width="7.28515625" style="918" bestFit="1" customWidth="1"/>
    <col min="2071" max="2071" width="6.140625" style="918" bestFit="1" customWidth="1"/>
    <col min="2072" max="2073" width="9" style="918" customWidth="1"/>
    <col min="2074" max="2304" width="31.140625" style="918"/>
    <col min="2305" max="2305" width="31.140625" style="918" customWidth="1"/>
    <col min="2306" max="2306" width="8.42578125" style="918" bestFit="1" customWidth="1"/>
    <col min="2307" max="2310" width="6.140625" style="918" bestFit="1" customWidth="1"/>
    <col min="2311" max="2311" width="8.42578125" style="918" bestFit="1" customWidth="1"/>
    <col min="2312" max="2312" width="7.28515625" style="918" bestFit="1" customWidth="1"/>
    <col min="2313" max="2314" width="6.140625" style="918" bestFit="1" customWidth="1"/>
    <col min="2315" max="2315" width="4.42578125" style="918" bestFit="1" customWidth="1"/>
    <col min="2316" max="2316" width="6.140625" style="918" bestFit="1" customWidth="1"/>
    <col min="2317" max="2317" width="7.85546875" style="918" bestFit="1" customWidth="1"/>
    <col min="2318" max="2318" width="7.28515625" style="918" bestFit="1" customWidth="1"/>
    <col min="2319" max="2322" width="6.140625" style="918" bestFit="1" customWidth="1"/>
    <col min="2323" max="2324" width="8.42578125" style="918" bestFit="1" customWidth="1"/>
    <col min="2325" max="2326" width="7.28515625" style="918" bestFit="1" customWidth="1"/>
    <col min="2327" max="2327" width="6.140625" style="918" bestFit="1" customWidth="1"/>
    <col min="2328" max="2329" width="9" style="918" customWidth="1"/>
    <col min="2330" max="2560" width="31.140625" style="918"/>
    <col min="2561" max="2561" width="31.140625" style="918" customWidth="1"/>
    <col min="2562" max="2562" width="8.42578125" style="918" bestFit="1" customWidth="1"/>
    <col min="2563" max="2566" width="6.140625" style="918" bestFit="1" customWidth="1"/>
    <col min="2567" max="2567" width="8.42578125" style="918" bestFit="1" customWidth="1"/>
    <col min="2568" max="2568" width="7.28515625" style="918" bestFit="1" customWidth="1"/>
    <col min="2569" max="2570" width="6.140625" style="918" bestFit="1" customWidth="1"/>
    <col min="2571" max="2571" width="4.42578125" style="918" bestFit="1" customWidth="1"/>
    <col min="2572" max="2572" width="6.140625" style="918" bestFit="1" customWidth="1"/>
    <col min="2573" max="2573" width="7.85546875" style="918" bestFit="1" customWidth="1"/>
    <col min="2574" max="2574" width="7.28515625" style="918" bestFit="1" customWidth="1"/>
    <col min="2575" max="2578" width="6.140625" style="918" bestFit="1" customWidth="1"/>
    <col min="2579" max="2580" width="8.42578125" style="918" bestFit="1" customWidth="1"/>
    <col min="2581" max="2582" width="7.28515625" style="918" bestFit="1" customWidth="1"/>
    <col min="2583" max="2583" width="6.140625" style="918" bestFit="1" customWidth="1"/>
    <col min="2584" max="2585" width="9" style="918" customWidth="1"/>
    <col min="2586" max="2816" width="31.140625" style="918"/>
    <col min="2817" max="2817" width="31.140625" style="918" customWidth="1"/>
    <col min="2818" max="2818" width="8.42578125" style="918" bestFit="1" customWidth="1"/>
    <col min="2819" max="2822" width="6.140625" style="918" bestFit="1" customWidth="1"/>
    <col min="2823" max="2823" width="8.42578125" style="918" bestFit="1" customWidth="1"/>
    <col min="2824" max="2824" width="7.28515625" style="918" bestFit="1" customWidth="1"/>
    <col min="2825" max="2826" width="6.140625" style="918" bestFit="1" customWidth="1"/>
    <col min="2827" max="2827" width="4.42578125" style="918" bestFit="1" customWidth="1"/>
    <col min="2828" max="2828" width="6.140625" style="918" bestFit="1" customWidth="1"/>
    <col min="2829" max="2829" width="7.85546875" style="918" bestFit="1" customWidth="1"/>
    <col min="2830" max="2830" width="7.28515625" style="918" bestFit="1" customWidth="1"/>
    <col min="2831" max="2834" width="6.140625" style="918" bestFit="1" customWidth="1"/>
    <col min="2835" max="2836" width="8.42578125" style="918" bestFit="1" customWidth="1"/>
    <col min="2837" max="2838" width="7.28515625" style="918" bestFit="1" customWidth="1"/>
    <col min="2839" max="2839" width="6.140625" style="918" bestFit="1" customWidth="1"/>
    <col min="2840" max="2841" width="9" style="918" customWidth="1"/>
    <col min="2842" max="3072" width="31.140625" style="918"/>
    <col min="3073" max="3073" width="31.140625" style="918" customWidth="1"/>
    <col min="3074" max="3074" width="8.42578125" style="918" bestFit="1" customWidth="1"/>
    <col min="3075" max="3078" width="6.140625" style="918" bestFit="1" customWidth="1"/>
    <col min="3079" max="3079" width="8.42578125" style="918" bestFit="1" customWidth="1"/>
    <col min="3080" max="3080" width="7.28515625" style="918" bestFit="1" customWidth="1"/>
    <col min="3081" max="3082" width="6.140625" style="918" bestFit="1" customWidth="1"/>
    <col min="3083" max="3083" width="4.42578125" style="918" bestFit="1" customWidth="1"/>
    <col min="3084" max="3084" width="6.140625" style="918" bestFit="1" customWidth="1"/>
    <col min="3085" max="3085" width="7.85546875" style="918" bestFit="1" customWidth="1"/>
    <col min="3086" max="3086" width="7.28515625" style="918" bestFit="1" customWidth="1"/>
    <col min="3087" max="3090" width="6.140625" style="918" bestFit="1" customWidth="1"/>
    <col min="3091" max="3092" width="8.42578125" style="918" bestFit="1" customWidth="1"/>
    <col min="3093" max="3094" width="7.28515625" style="918" bestFit="1" customWidth="1"/>
    <col min="3095" max="3095" width="6.140625" style="918" bestFit="1" customWidth="1"/>
    <col min="3096" max="3097" width="9" style="918" customWidth="1"/>
    <col min="3098" max="3328" width="31.140625" style="918"/>
    <col min="3329" max="3329" width="31.140625" style="918" customWidth="1"/>
    <col min="3330" max="3330" width="8.42578125" style="918" bestFit="1" customWidth="1"/>
    <col min="3331" max="3334" width="6.140625" style="918" bestFit="1" customWidth="1"/>
    <col min="3335" max="3335" width="8.42578125" style="918" bestFit="1" customWidth="1"/>
    <col min="3336" max="3336" width="7.28515625" style="918" bestFit="1" customWidth="1"/>
    <col min="3337" max="3338" width="6.140625" style="918" bestFit="1" customWidth="1"/>
    <col min="3339" max="3339" width="4.42578125" style="918" bestFit="1" customWidth="1"/>
    <col min="3340" max="3340" width="6.140625" style="918" bestFit="1" customWidth="1"/>
    <col min="3341" max="3341" width="7.85546875" style="918" bestFit="1" customWidth="1"/>
    <col min="3342" max="3342" width="7.28515625" style="918" bestFit="1" customWidth="1"/>
    <col min="3343" max="3346" width="6.140625" style="918" bestFit="1" customWidth="1"/>
    <col min="3347" max="3348" width="8.42578125" style="918" bestFit="1" customWidth="1"/>
    <col min="3349" max="3350" width="7.28515625" style="918" bestFit="1" customWidth="1"/>
    <col min="3351" max="3351" width="6.140625" style="918" bestFit="1" customWidth="1"/>
    <col min="3352" max="3353" width="9" style="918" customWidth="1"/>
    <col min="3354" max="3584" width="31.140625" style="918"/>
    <col min="3585" max="3585" width="31.140625" style="918" customWidth="1"/>
    <col min="3586" max="3586" width="8.42578125" style="918" bestFit="1" customWidth="1"/>
    <col min="3587" max="3590" width="6.140625" style="918" bestFit="1" customWidth="1"/>
    <col min="3591" max="3591" width="8.42578125" style="918" bestFit="1" customWidth="1"/>
    <col min="3592" max="3592" width="7.28515625" style="918" bestFit="1" customWidth="1"/>
    <col min="3593" max="3594" width="6.140625" style="918" bestFit="1" customWidth="1"/>
    <col min="3595" max="3595" width="4.42578125" style="918" bestFit="1" customWidth="1"/>
    <col min="3596" max="3596" width="6.140625" style="918" bestFit="1" customWidth="1"/>
    <col min="3597" max="3597" width="7.85546875" style="918" bestFit="1" customWidth="1"/>
    <col min="3598" max="3598" width="7.28515625" style="918" bestFit="1" customWidth="1"/>
    <col min="3599" max="3602" width="6.140625" style="918" bestFit="1" customWidth="1"/>
    <col min="3603" max="3604" width="8.42578125" style="918" bestFit="1" customWidth="1"/>
    <col min="3605" max="3606" width="7.28515625" style="918" bestFit="1" customWidth="1"/>
    <col min="3607" max="3607" width="6.140625" style="918" bestFit="1" customWidth="1"/>
    <col min="3608" max="3609" width="9" style="918" customWidth="1"/>
    <col min="3610" max="3840" width="31.140625" style="918"/>
    <col min="3841" max="3841" width="31.140625" style="918" customWidth="1"/>
    <col min="3842" max="3842" width="8.42578125" style="918" bestFit="1" customWidth="1"/>
    <col min="3843" max="3846" width="6.140625" style="918" bestFit="1" customWidth="1"/>
    <col min="3847" max="3847" width="8.42578125" style="918" bestFit="1" customWidth="1"/>
    <col min="3848" max="3848" width="7.28515625" style="918" bestFit="1" customWidth="1"/>
    <col min="3849" max="3850" width="6.140625" style="918" bestFit="1" customWidth="1"/>
    <col min="3851" max="3851" width="4.42578125" style="918" bestFit="1" customWidth="1"/>
    <col min="3852" max="3852" width="6.140625" style="918" bestFit="1" customWidth="1"/>
    <col min="3853" max="3853" width="7.85546875" style="918" bestFit="1" customWidth="1"/>
    <col min="3854" max="3854" width="7.28515625" style="918" bestFit="1" customWidth="1"/>
    <col min="3855" max="3858" width="6.140625" style="918" bestFit="1" customWidth="1"/>
    <col min="3859" max="3860" width="8.42578125" style="918" bestFit="1" customWidth="1"/>
    <col min="3861" max="3862" width="7.28515625" style="918" bestFit="1" customWidth="1"/>
    <col min="3863" max="3863" width="6.140625" style="918" bestFit="1" customWidth="1"/>
    <col min="3864" max="3865" width="9" style="918" customWidth="1"/>
    <col min="3866" max="4096" width="31.140625" style="918"/>
    <col min="4097" max="4097" width="31.140625" style="918" customWidth="1"/>
    <col min="4098" max="4098" width="8.42578125" style="918" bestFit="1" customWidth="1"/>
    <col min="4099" max="4102" width="6.140625" style="918" bestFit="1" customWidth="1"/>
    <col min="4103" max="4103" width="8.42578125" style="918" bestFit="1" customWidth="1"/>
    <col min="4104" max="4104" width="7.28515625" style="918" bestFit="1" customWidth="1"/>
    <col min="4105" max="4106" width="6.140625" style="918" bestFit="1" customWidth="1"/>
    <col min="4107" max="4107" width="4.42578125" style="918" bestFit="1" customWidth="1"/>
    <col min="4108" max="4108" width="6.140625" style="918" bestFit="1" customWidth="1"/>
    <col min="4109" max="4109" width="7.85546875" style="918" bestFit="1" customWidth="1"/>
    <col min="4110" max="4110" width="7.28515625" style="918" bestFit="1" customWidth="1"/>
    <col min="4111" max="4114" width="6.140625" style="918" bestFit="1" customWidth="1"/>
    <col min="4115" max="4116" width="8.42578125" style="918" bestFit="1" customWidth="1"/>
    <col min="4117" max="4118" width="7.28515625" style="918" bestFit="1" customWidth="1"/>
    <col min="4119" max="4119" width="6.140625" style="918" bestFit="1" customWidth="1"/>
    <col min="4120" max="4121" width="9" style="918" customWidth="1"/>
    <col min="4122" max="4352" width="31.140625" style="918"/>
    <col min="4353" max="4353" width="31.140625" style="918" customWidth="1"/>
    <col min="4354" max="4354" width="8.42578125" style="918" bestFit="1" customWidth="1"/>
    <col min="4355" max="4358" width="6.140625" style="918" bestFit="1" customWidth="1"/>
    <col min="4359" max="4359" width="8.42578125" style="918" bestFit="1" customWidth="1"/>
    <col min="4360" max="4360" width="7.28515625" style="918" bestFit="1" customWidth="1"/>
    <col min="4361" max="4362" width="6.140625" style="918" bestFit="1" customWidth="1"/>
    <col min="4363" max="4363" width="4.42578125" style="918" bestFit="1" customWidth="1"/>
    <col min="4364" max="4364" width="6.140625" style="918" bestFit="1" customWidth="1"/>
    <col min="4365" max="4365" width="7.85546875" style="918" bestFit="1" customWidth="1"/>
    <col min="4366" max="4366" width="7.28515625" style="918" bestFit="1" customWidth="1"/>
    <col min="4367" max="4370" width="6.140625" style="918" bestFit="1" customWidth="1"/>
    <col min="4371" max="4372" width="8.42578125" style="918" bestFit="1" customWidth="1"/>
    <col min="4373" max="4374" width="7.28515625" style="918" bestFit="1" customWidth="1"/>
    <col min="4375" max="4375" width="6.140625" style="918" bestFit="1" customWidth="1"/>
    <col min="4376" max="4377" width="9" style="918" customWidth="1"/>
    <col min="4378" max="4608" width="31.140625" style="918"/>
    <col min="4609" max="4609" width="31.140625" style="918" customWidth="1"/>
    <col min="4610" max="4610" width="8.42578125" style="918" bestFit="1" customWidth="1"/>
    <col min="4611" max="4614" width="6.140625" style="918" bestFit="1" customWidth="1"/>
    <col min="4615" max="4615" width="8.42578125" style="918" bestFit="1" customWidth="1"/>
    <col min="4616" max="4616" width="7.28515625" style="918" bestFit="1" customWidth="1"/>
    <col min="4617" max="4618" width="6.140625" style="918" bestFit="1" customWidth="1"/>
    <col min="4619" max="4619" width="4.42578125" style="918" bestFit="1" customWidth="1"/>
    <col min="4620" max="4620" width="6.140625" style="918" bestFit="1" customWidth="1"/>
    <col min="4621" max="4621" width="7.85546875" style="918" bestFit="1" customWidth="1"/>
    <col min="4622" max="4622" width="7.28515625" style="918" bestFit="1" customWidth="1"/>
    <col min="4623" max="4626" width="6.140625" style="918" bestFit="1" customWidth="1"/>
    <col min="4627" max="4628" width="8.42578125" style="918" bestFit="1" customWidth="1"/>
    <col min="4629" max="4630" width="7.28515625" style="918" bestFit="1" customWidth="1"/>
    <col min="4631" max="4631" width="6.140625" style="918" bestFit="1" customWidth="1"/>
    <col min="4632" max="4633" width="9" style="918" customWidth="1"/>
    <col min="4634" max="4864" width="31.140625" style="918"/>
    <col min="4865" max="4865" width="31.140625" style="918" customWidth="1"/>
    <col min="4866" max="4866" width="8.42578125" style="918" bestFit="1" customWidth="1"/>
    <col min="4867" max="4870" width="6.140625" style="918" bestFit="1" customWidth="1"/>
    <col min="4871" max="4871" width="8.42578125" style="918" bestFit="1" customWidth="1"/>
    <col min="4872" max="4872" width="7.28515625" style="918" bestFit="1" customWidth="1"/>
    <col min="4873" max="4874" width="6.140625" style="918" bestFit="1" customWidth="1"/>
    <col min="4875" max="4875" width="4.42578125" style="918" bestFit="1" customWidth="1"/>
    <col min="4876" max="4876" width="6.140625" style="918" bestFit="1" customWidth="1"/>
    <col min="4877" max="4877" width="7.85546875" style="918" bestFit="1" customWidth="1"/>
    <col min="4878" max="4878" width="7.28515625" style="918" bestFit="1" customWidth="1"/>
    <col min="4879" max="4882" width="6.140625" style="918" bestFit="1" customWidth="1"/>
    <col min="4883" max="4884" width="8.42578125" style="918" bestFit="1" customWidth="1"/>
    <col min="4885" max="4886" width="7.28515625" style="918" bestFit="1" customWidth="1"/>
    <col min="4887" max="4887" width="6.140625" style="918" bestFit="1" customWidth="1"/>
    <col min="4888" max="4889" width="9" style="918" customWidth="1"/>
    <col min="4890" max="5120" width="31.140625" style="918"/>
    <col min="5121" max="5121" width="31.140625" style="918" customWidth="1"/>
    <col min="5122" max="5122" width="8.42578125" style="918" bestFit="1" customWidth="1"/>
    <col min="5123" max="5126" width="6.140625" style="918" bestFit="1" customWidth="1"/>
    <col min="5127" max="5127" width="8.42578125" style="918" bestFit="1" customWidth="1"/>
    <col min="5128" max="5128" width="7.28515625" style="918" bestFit="1" customWidth="1"/>
    <col min="5129" max="5130" width="6.140625" style="918" bestFit="1" customWidth="1"/>
    <col min="5131" max="5131" width="4.42578125" style="918" bestFit="1" customWidth="1"/>
    <col min="5132" max="5132" width="6.140625" style="918" bestFit="1" customWidth="1"/>
    <col min="5133" max="5133" width="7.85546875" style="918" bestFit="1" customWidth="1"/>
    <col min="5134" max="5134" width="7.28515625" style="918" bestFit="1" customWidth="1"/>
    <col min="5135" max="5138" width="6.140625" style="918" bestFit="1" customWidth="1"/>
    <col min="5139" max="5140" width="8.42578125" style="918" bestFit="1" customWidth="1"/>
    <col min="5141" max="5142" width="7.28515625" style="918" bestFit="1" customWidth="1"/>
    <col min="5143" max="5143" width="6.140625" style="918" bestFit="1" customWidth="1"/>
    <col min="5144" max="5145" width="9" style="918" customWidth="1"/>
    <col min="5146" max="5376" width="31.140625" style="918"/>
    <col min="5377" max="5377" width="31.140625" style="918" customWidth="1"/>
    <col min="5378" max="5378" width="8.42578125" style="918" bestFit="1" customWidth="1"/>
    <col min="5379" max="5382" width="6.140625" style="918" bestFit="1" customWidth="1"/>
    <col min="5383" max="5383" width="8.42578125" style="918" bestFit="1" customWidth="1"/>
    <col min="5384" max="5384" width="7.28515625" style="918" bestFit="1" customWidth="1"/>
    <col min="5385" max="5386" width="6.140625" style="918" bestFit="1" customWidth="1"/>
    <col min="5387" max="5387" width="4.42578125" style="918" bestFit="1" customWidth="1"/>
    <col min="5388" max="5388" width="6.140625" style="918" bestFit="1" customWidth="1"/>
    <col min="5389" max="5389" width="7.85546875" style="918" bestFit="1" customWidth="1"/>
    <col min="5390" max="5390" width="7.28515625" style="918" bestFit="1" customWidth="1"/>
    <col min="5391" max="5394" width="6.140625" style="918" bestFit="1" customWidth="1"/>
    <col min="5395" max="5396" width="8.42578125" style="918" bestFit="1" customWidth="1"/>
    <col min="5397" max="5398" width="7.28515625" style="918" bestFit="1" customWidth="1"/>
    <col min="5399" max="5399" width="6.140625" style="918" bestFit="1" customWidth="1"/>
    <col min="5400" max="5401" width="9" style="918" customWidth="1"/>
    <col min="5402" max="5632" width="31.140625" style="918"/>
    <col min="5633" max="5633" width="31.140625" style="918" customWidth="1"/>
    <col min="5634" max="5634" width="8.42578125" style="918" bestFit="1" customWidth="1"/>
    <col min="5635" max="5638" width="6.140625" style="918" bestFit="1" customWidth="1"/>
    <col min="5639" max="5639" width="8.42578125" style="918" bestFit="1" customWidth="1"/>
    <col min="5640" max="5640" width="7.28515625" style="918" bestFit="1" customWidth="1"/>
    <col min="5641" max="5642" width="6.140625" style="918" bestFit="1" customWidth="1"/>
    <col min="5643" max="5643" width="4.42578125" style="918" bestFit="1" customWidth="1"/>
    <col min="5644" max="5644" width="6.140625" style="918" bestFit="1" customWidth="1"/>
    <col min="5645" max="5645" width="7.85546875" style="918" bestFit="1" customWidth="1"/>
    <col min="5646" max="5646" width="7.28515625" style="918" bestFit="1" customWidth="1"/>
    <col min="5647" max="5650" width="6.140625" style="918" bestFit="1" customWidth="1"/>
    <col min="5651" max="5652" width="8.42578125" style="918" bestFit="1" customWidth="1"/>
    <col min="5653" max="5654" width="7.28515625" style="918" bestFit="1" customWidth="1"/>
    <col min="5655" max="5655" width="6.140625" style="918" bestFit="1" customWidth="1"/>
    <col min="5656" max="5657" width="9" style="918" customWidth="1"/>
    <col min="5658" max="5888" width="31.140625" style="918"/>
    <col min="5889" max="5889" width="31.140625" style="918" customWidth="1"/>
    <col min="5890" max="5890" width="8.42578125" style="918" bestFit="1" customWidth="1"/>
    <col min="5891" max="5894" width="6.140625" style="918" bestFit="1" customWidth="1"/>
    <col min="5895" max="5895" width="8.42578125" style="918" bestFit="1" customWidth="1"/>
    <col min="5896" max="5896" width="7.28515625" style="918" bestFit="1" customWidth="1"/>
    <col min="5897" max="5898" width="6.140625" style="918" bestFit="1" customWidth="1"/>
    <col min="5899" max="5899" width="4.42578125" style="918" bestFit="1" customWidth="1"/>
    <col min="5900" max="5900" width="6.140625" style="918" bestFit="1" customWidth="1"/>
    <col min="5901" max="5901" width="7.85546875" style="918" bestFit="1" customWidth="1"/>
    <col min="5902" max="5902" width="7.28515625" style="918" bestFit="1" customWidth="1"/>
    <col min="5903" max="5906" width="6.140625" style="918" bestFit="1" customWidth="1"/>
    <col min="5907" max="5908" width="8.42578125" style="918" bestFit="1" customWidth="1"/>
    <col min="5909" max="5910" width="7.28515625" style="918" bestFit="1" customWidth="1"/>
    <col min="5911" max="5911" width="6.140625" style="918" bestFit="1" customWidth="1"/>
    <col min="5912" max="5913" width="9" style="918" customWidth="1"/>
    <col min="5914" max="6144" width="31.140625" style="918"/>
    <col min="6145" max="6145" width="31.140625" style="918" customWidth="1"/>
    <col min="6146" max="6146" width="8.42578125" style="918" bestFit="1" customWidth="1"/>
    <col min="6147" max="6150" width="6.140625" style="918" bestFit="1" customWidth="1"/>
    <col min="6151" max="6151" width="8.42578125" style="918" bestFit="1" customWidth="1"/>
    <col min="6152" max="6152" width="7.28515625" style="918" bestFit="1" customWidth="1"/>
    <col min="6153" max="6154" width="6.140625" style="918" bestFit="1" customWidth="1"/>
    <col min="6155" max="6155" width="4.42578125" style="918" bestFit="1" customWidth="1"/>
    <col min="6156" max="6156" width="6.140625" style="918" bestFit="1" customWidth="1"/>
    <col min="6157" max="6157" width="7.85546875" style="918" bestFit="1" customWidth="1"/>
    <col min="6158" max="6158" width="7.28515625" style="918" bestFit="1" customWidth="1"/>
    <col min="6159" max="6162" width="6.140625" style="918" bestFit="1" customWidth="1"/>
    <col min="6163" max="6164" width="8.42578125" style="918" bestFit="1" customWidth="1"/>
    <col min="6165" max="6166" width="7.28515625" style="918" bestFit="1" customWidth="1"/>
    <col min="6167" max="6167" width="6.140625" style="918" bestFit="1" customWidth="1"/>
    <col min="6168" max="6169" width="9" style="918" customWidth="1"/>
    <col min="6170" max="6400" width="31.140625" style="918"/>
    <col min="6401" max="6401" width="31.140625" style="918" customWidth="1"/>
    <col min="6402" max="6402" width="8.42578125" style="918" bestFit="1" customWidth="1"/>
    <col min="6403" max="6406" width="6.140625" style="918" bestFit="1" customWidth="1"/>
    <col min="6407" max="6407" width="8.42578125" style="918" bestFit="1" customWidth="1"/>
    <col min="6408" max="6408" width="7.28515625" style="918" bestFit="1" customWidth="1"/>
    <col min="6409" max="6410" width="6.140625" style="918" bestFit="1" customWidth="1"/>
    <col min="6411" max="6411" width="4.42578125" style="918" bestFit="1" customWidth="1"/>
    <col min="6412" max="6412" width="6.140625" style="918" bestFit="1" customWidth="1"/>
    <col min="6413" max="6413" width="7.85546875" style="918" bestFit="1" customWidth="1"/>
    <col min="6414" max="6414" width="7.28515625" style="918" bestFit="1" customWidth="1"/>
    <col min="6415" max="6418" width="6.140625" style="918" bestFit="1" customWidth="1"/>
    <col min="6419" max="6420" width="8.42578125" style="918" bestFit="1" customWidth="1"/>
    <col min="6421" max="6422" width="7.28515625" style="918" bestFit="1" customWidth="1"/>
    <col min="6423" max="6423" width="6.140625" style="918" bestFit="1" customWidth="1"/>
    <col min="6424" max="6425" width="9" style="918" customWidth="1"/>
    <col min="6426" max="6656" width="31.140625" style="918"/>
    <col min="6657" max="6657" width="31.140625" style="918" customWidth="1"/>
    <col min="6658" max="6658" width="8.42578125" style="918" bestFit="1" customWidth="1"/>
    <col min="6659" max="6662" width="6.140625" style="918" bestFit="1" customWidth="1"/>
    <col min="6663" max="6663" width="8.42578125" style="918" bestFit="1" customWidth="1"/>
    <col min="6664" max="6664" width="7.28515625" style="918" bestFit="1" customWidth="1"/>
    <col min="6665" max="6666" width="6.140625" style="918" bestFit="1" customWidth="1"/>
    <col min="6667" max="6667" width="4.42578125" style="918" bestFit="1" customWidth="1"/>
    <col min="6668" max="6668" width="6.140625" style="918" bestFit="1" customWidth="1"/>
    <col min="6669" max="6669" width="7.85546875" style="918" bestFit="1" customWidth="1"/>
    <col min="6670" max="6670" width="7.28515625" style="918" bestFit="1" customWidth="1"/>
    <col min="6671" max="6674" width="6.140625" style="918" bestFit="1" customWidth="1"/>
    <col min="6675" max="6676" width="8.42578125" style="918" bestFit="1" customWidth="1"/>
    <col min="6677" max="6678" width="7.28515625" style="918" bestFit="1" customWidth="1"/>
    <col min="6679" max="6679" width="6.140625" style="918" bestFit="1" customWidth="1"/>
    <col min="6680" max="6681" width="9" style="918" customWidth="1"/>
    <col min="6682" max="6912" width="31.140625" style="918"/>
    <col min="6913" max="6913" width="31.140625" style="918" customWidth="1"/>
    <col min="6914" max="6914" width="8.42578125" style="918" bestFit="1" customWidth="1"/>
    <col min="6915" max="6918" width="6.140625" style="918" bestFit="1" customWidth="1"/>
    <col min="6919" max="6919" width="8.42578125" style="918" bestFit="1" customWidth="1"/>
    <col min="6920" max="6920" width="7.28515625" style="918" bestFit="1" customWidth="1"/>
    <col min="6921" max="6922" width="6.140625" style="918" bestFit="1" customWidth="1"/>
    <col min="6923" max="6923" width="4.42578125" style="918" bestFit="1" customWidth="1"/>
    <col min="6924" max="6924" width="6.140625" style="918" bestFit="1" customWidth="1"/>
    <col min="6925" max="6925" width="7.85546875" style="918" bestFit="1" customWidth="1"/>
    <col min="6926" max="6926" width="7.28515625" style="918" bestFit="1" customWidth="1"/>
    <col min="6927" max="6930" width="6.140625" style="918" bestFit="1" customWidth="1"/>
    <col min="6931" max="6932" width="8.42578125" style="918" bestFit="1" customWidth="1"/>
    <col min="6933" max="6934" width="7.28515625" style="918" bestFit="1" customWidth="1"/>
    <col min="6935" max="6935" width="6.140625" style="918" bestFit="1" customWidth="1"/>
    <col min="6936" max="6937" width="9" style="918" customWidth="1"/>
    <col min="6938" max="7168" width="31.140625" style="918"/>
    <col min="7169" max="7169" width="31.140625" style="918" customWidth="1"/>
    <col min="7170" max="7170" width="8.42578125" style="918" bestFit="1" customWidth="1"/>
    <col min="7171" max="7174" width="6.140625" style="918" bestFit="1" customWidth="1"/>
    <col min="7175" max="7175" width="8.42578125" style="918" bestFit="1" customWidth="1"/>
    <col min="7176" max="7176" width="7.28515625" style="918" bestFit="1" customWidth="1"/>
    <col min="7177" max="7178" width="6.140625" style="918" bestFit="1" customWidth="1"/>
    <col min="7179" max="7179" width="4.42578125" style="918" bestFit="1" customWidth="1"/>
    <col min="7180" max="7180" width="6.140625" style="918" bestFit="1" customWidth="1"/>
    <col min="7181" max="7181" width="7.85546875" style="918" bestFit="1" customWidth="1"/>
    <col min="7182" max="7182" width="7.28515625" style="918" bestFit="1" customWidth="1"/>
    <col min="7183" max="7186" width="6.140625" style="918" bestFit="1" customWidth="1"/>
    <col min="7187" max="7188" width="8.42578125" style="918" bestFit="1" customWidth="1"/>
    <col min="7189" max="7190" width="7.28515625" style="918" bestFit="1" customWidth="1"/>
    <col min="7191" max="7191" width="6.140625" style="918" bestFit="1" customWidth="1"/>
    <col min="7192" max="7193" width="9" style="918" customWidth="1"/>
    <col min="7194" max="7424" width="31.140625" style="918"/>
    <col min="7425" max="7425" width="31.140625" style="918" customWidth="1"/>
    <col min="7426" max="7426" width="8.42578125" style="918" bestFit="1" customWidth="1"/>
    <col min="7427" max="7430" width="6.140625" style="918" bestFit="1" customWidth="1"/>
    <col min="7431" max="7431" width="8.42578125" style="918" bestFit="1" customWidth="1"/>
    <col min="7432" max="7432" width="7.28515625" style="918" bestFit="1" customWidth="1"/>
    <col min="7433" max="7434" width="6.140625" style="918" bestFit="1" customWidth="1"/>
    <col min="7435" max="7435" width="4.42578125" style="918" bestFit="1" customWidth="1"/>
    <col min="7436" max="7436" width="6.140625" style="918" bestFit="1" customWidth="1"/>
    <col min="7437" max="7437" width="7.85546875" style="918" bestFit="1" customWidth="1"/>
    <col min="7438" max="7438" width="7.28515625" style="918" bestFit="1" customWidth="1"/>
    <col min="7439" max="7442" width="6.140625" style="918" bestFit="1" customWidth="1"/>
    <col min="7443" max="7444" width="8.42578125" style="918" bestFit="1" customWidth="1"/>
    <col min="7445" max="7446" width="7.28515625" style="918" bestFit="1" customWidth="1"/>
    <col min="7447" max="7447" width="6.140625" style="918" bestFit="1" customWidth="1"/>
    <col min="7448" max="7449" width="9" style="918" customWidth="1"/>
    <col min="7450" max="7680" width="31.140625" style="918"/>
    <col min="7681" max="7681" width="31.140625" style="918" customWidth="1"/>
    <col min="7682" max="7682" width="8.42578125" style="918" bestFit="1" customWidth="1"/>
    <col min="7683" max="7686" width="6.140625" style="918" bestFit="1" customWidth="1"/>
    <col min="7687" max="7687" width="8.42578125" style="918" bestFit="1" customWidth="1"/>
    <col min="7688" max="7688" width="7.28515625" style="918" bestFit="1" customWidth="1"/>
    <col min="7689" max="7690" width="6.140625" style="918" bestFit="1" customWidth="1"/>
    <col min="7691" max="7691" width="4.42578125" style="918" bestFit="1" customWidth="1"/>
    <col min="7692" max="7692" width="6.140625" style="918" bestFit="1" customWidth="1"/>
    <col min="7693" max="7693" width="7.85546875" style="918" bestFit="1" customWidth="1"/>
    <col min="7694" max="7694" width="7.28515625" style="918" bestFit="1" customWidth="1"/>
    <col min="7695" max="7698" width="6.140625" style="918" bestFit="1" customWidth="1"/>
    <col min="7699" max="7700" width="8.42578125" style="918" bestFit="1" customWidth="1"/>
    <col min="7701" max="7702" width="7.28515625" style="918" bestFit="1" customWidth="1"/>
    <col min="7703" max="7703" width="6.140625" style="918" bestFit="1" customWidth="1"/>
    <col min="7704" max="7705" width="9" style="918" customWidth="1"/>
    <col min="7706" max="7936" width="31.140625" style="918"/>
    <col min="7937" max="7937" width="31.140625" style="918" customWidth="1"/>
    <col min="7938" max="7938" width="8.42578125" style="918" bestFit="1" customWidth="1"/>
    <col min="7939" max="7942" width="6.140625" style="918" bestFit="1" customWidth="1"/>
    <col min="7943" max="7943" width="8.42578125" style="918" bestFit="1" customWidth="1"/>
    <col min="7944" max="7944" width="7.28515625" style="918" bestFit="1" customWidth="1"/>
    <col min="7945" max="7946" width="6.140625" style="918" bestFit="1" customWidth="1"/>
    <col min="7947" max="7947" width="4.42578125" style="918" bestFit="1" customWidth="1"/>
    <col min="7948" max="7948" width="6.140625" style="918" bestFit="1" customWidth="1"/>
    <col min="7949" max="7949" width="7.85546875" style="918" bestFit="1" customWidth="1"/>
    <col min="7950" max="7950" width="7.28515625" style="918" bestFit="1" customWidth="1"/>
    <col min="7951" max="7954" width="6.140625" style="918" bestFit="1" customWidth="1"/>
    <col min="7955" max="7956" width="8.42578125" style="918" bestFit="1" customWidth="1"/>
    <col min="7957" max="7958" width="7.28515625" style="918" bestFit="1" customWidth="1"/>
    <col min="7959" max="7959" width="6.140625" style="918" bestFit="1" customWidth="1"/>
    <col min="7960" max="7961" width="9" style="918" customWidth="1"/>
    <col min="7962" max="8192" width="31.140625" style="918"/>
    <col min="8193" max="8193" width="31.140625" style="918" customWidth="1"/>
    <col min="8194" max="8194" width="8.42578125" style="918" bestFit="1" customWidth="1"/>
    <col min="8195" max="8198" width="6.140625" style="918" bestFit="1" customWidth="1"/>
    <col min="8199" max="8199" width="8.42578125" style="918" bestFit="1" customWidth="1"/>
    <col min="8200" max="8200" width="7.28515625" style="918" bestFit="1" customWidth="1"/>
    <col min="8201" max="8202" width="6.140625" style="918" bestFit="1" customWidth="1"/>
    <col min="8203" max="8203" width="4.42578125" style="918" bestFit="1" customWidth="1"/>
    <col min="8204" max="8204" width="6.140625" style="918" bestFit="1" customWidth="1"/>
    <col min="8205" max="8205" width="7.85546875" style="918" bestFit="1" customWidth="1"/>
    <col min="8206" max="8206" width="7.28515625" style="918" bestFit="1" customWidth="1"/>
    <col min="8207" max="8210" width="6.140625" style="918" bestFit="1" customWidth="1"/>
    <col min="8211" max="8212" width="8.42578125" style="918" bestFit="1" customWidth="1"/>
    <col min="8213" max="8214" width="7.28515625" style="918" bestFit="1" customWidth="1"/>
    <col min="8215" max="8215" width="6.140625" style="918" bestFit="1" customWidth="1"/>
    <col min="8216" max="8217" width="9" style="918" customWidth="1"/>
    <col min="8218" max="8448" width="31.140625" style="918"/>
    <col min="8449" max="8449" width="31.140625" style="918" customWidth="1"/>
    <col min="8450" max="8450" width="8.42578125" style="918" bestFit="1" customWidth="1"/>
    <col min="8451" max="8454" width="6.140625" style="918" bestFit="1" customWidth="1"/>
    <col min="8455" max="8455" width="8.42578125" style="918" bestFit="1" customWidth="1"/>
    <col min="8456" max="8456" width="7.28515625" style="918" bestFit="1" customWidth="1"/>
    <col min="8457" max="8458" width="6.140625" style="918" bestFit="1" customWidth="1"/>
    <col min="8459" max="8459" width="4.42578125" style="918" bestFit="1" customWidth="1"/>
    <col min="8460" max="8460" width="6.140625" style="918" bestFit="1" customWidth="1"/>
    <col min="8461" max="8461" width="7.85546875" style="918" bestFit="1" customWidth="1"/>
    <col min="8462" max="8462" width="7.28515625" style="918" bestFit="1" customWidth="1"/>
    <col min="8463" max="8466" width="6.140625" style="918" bestFit="1" customWidth="1"/>
    <col min="8467" max="8468" width="8.42578125" style="918" bestFit="1" customWidth="1"/>
    <col min="8469" max="8470" width="7.28515625" style="918" bestFit="1" customWidth="1"/>
    <col min="8471" max="8471" width="6.140625" style="918" bestFit="1" customWidth="1"/>
    <col min="8472" max="8473" width="9" style="918" customWidth="1"/>
    <col min="8474" max="8704" width="31.140625" style="918"/>
    <col min="8705" max="8705" width="31.140625" style="918" customWidth="1"/>
    <col min="8706" max="8706" width="8.42578125" style="918" bestFit="1" customWidth="1"/>
    <col min="8707" max="8710" width="6.140625" style="918" bestFit="1" customWidth="1"/>
    <col min="8711" max="8711" width="8.42578125" style="918" bestFit="1" customWidth="1"/>
    <col min="8712" max="8712" width="7.28515625" style="918" bestFit="1" customWidth="1"/>
    <col min="8713" max="8714" width="6.140625" style="918" bestFit="1" customWidth="1"/>
    <col min="8715" max="8715" width="4.42578125" style="918" bestFit="1" customWidth="1"/>
    <col min="8716" max="8716" width="6.140625" style="918" bestFit="1" customWidth="1"/>
    <col min="8717" max="8717" width="7.85546875" style="918" bestFit="1" customWidth="1"/>
    <col min="8718" max="8718" width="7.28515625" style="918" bestFit="1" customWidth="1"/>
    <col min="8719" max="8722" width="6.140625" style="918" bestFit="1" customWidth="1"/>
    <col min="8723" max="8724" width="8.42578125" style="918" bestFit="1" customWidth="1"/>
    <col min="8725" max="8726" width="7.28515625" style="918" bestFit="1" customWidth="1"/>
    <col min="8727" max="8727" width="6.140625" style="918" bestFit="1" customWidth="1"/>
    <col min="8728" max="8729" width="9" style="918" customWidth="1"/>
    <col min="8730" max="8960" width="31.140625" style="918"/>
    <col min="8961" max="8961" width="31.140625" style="918" customWidth="1"/>
    <col min="8962" max="8962" width="8.42578125" style="918" bestFit="1" customWidth="1"/>
    <col min="8963" max="8966" width="6.140625" style="918" bestFit="1" customWidth="1"/>
    <col min="8967" max="8967" width="8.42578125" style="918" bestFit="1" customWidth="1"/>
    <col min="8968" max="8968" width="7.28515625" style="918" bestFit="1" customWidth="1"/>
    <col min="8969" max="8970" width="6.140625" style="918" bestFit="1" customWidth="1"/>
    <col min="8971" max="8971" width="4.42578125" style="918" bestFit="1" customWidth="1"/>
    <col min="8972" max="8972" width="6.140625" style="918" bestFit="1" customWidth="1"/>
    <col min="8973" max="8973" width="7.85546875" style="918" bestFit="1" customWidth="1"/>
    <col min="8974" max="8974" width="7.28515625" style="918" bestFit="1" customWidth="1"/>
    <col min="8975" max="8978" width="6.140625" style="918" bestFit="1" customWidth="1"/>
    <col min="8979" max="8980" width="8.42578125" style="918" bestFit="1" customWidth="1"/>
    <col min="8981" max="8982" width="7.28515625" style="918" bestFit="1" customWidth="1"/>
    <col min="8983" max="8983" width="6.140625" style="918" bestFit="1" customWidth="1"/>
    <col min="8984" max="8985" width="9" style="918" customWidth="1"/>
    <col min="8986" max="9216" width="31.140625" style="918"/>
    <col min="9217" max="9217" width="31.140625" style="918" customWidth="1"/>
    <col min="9218" max="9218" width="8.42578125" style="918" bestFit="1" customWidth="1"/>
    <col min="9219" max="9222" width="6.140625" style="918" bestFit="1" customWidth="1"/>
    <col min="9223" max="9223" width="8.42578125" style="918" bestFit="1" customWidth="1"/>
    <col min="9224" max="9224" width="7.28515625" style="918" bestFit="1" customWidth="1"/>
    <col min="9225" max="9226" width="6.140625" style="918" bestFit="1" customWidth="1"/>
    <col min="9227" max="9227" width="4.42578125" style="918" bestFit="1" customWidth="1"/>
    <col min="9228" max="9228" width="6.140625" style="918" bestFit="1" customWidth="1"/>
    <col min="9229" max="9229" width="7.85546875" style="918" bestFit="1" customWidth="1"/>
    <col min="9230" max="9230" width="7.28515625" style="918" bestFit="1" customWidth="1"/>
    <col min="9231" max="9234" width="6.140625" style="918" bestFit="1" customWidth="1"/>
    <col min="9235" max="9236" width="8.42578125" style="918" bestFit="1" customWidth="1"/>
    <col min="9237" max="9238" width="7.28515625" style="918" bestFit="1" customWidth="1"/>
    <col min="9239" max="9239" width="6.140625" style="918" bestFit="1" customWidth="1"/>
    <col min="9240" max="9241" width="9" style="918" customWidth="1"/>
    <col min="9242" max="9472" width="31.140625" style="918"/>
    <col min="9473" max="9473" width="31.140625" style="918" customWidth="1"/>
    <col min="9474" max="9474" width="8.42578125" style="918" bestFit="1" customWidth="1"/>
    <col min="9475" max="9478" width="6.140625" style="918" bestFit="1" customWidth="1"/>
    <col min="9479" max="9479" width="8.42578125" style="918" bestFit="1" customWidth="1"/>
    <col min="9480" max="9480" width="7.28515625" style="918" bestFit="1" customWidth="1"/>
    <col min="9481" max="9482" width="6.140625" style="918" bestFit="1" customWidth="1"/>
    <col min="9483" max="9483" width="4.42578125" style="918" bestFit="1" customWidth="1"/>
    <col min="9484" max="9484" width="6.140625" style="918" bestFit="1" customWidth="1"/>
    <col min="9485" max="9485" width="7.85546875" style="918" bestFit="1" customWidth="1"/>
    <col min="9486" max="9486" width="7.28515625" style="918" bestFit="1" customWidth="1"/>
    <col min="9487" max="9490" width="6.140625" style="918" bestFit="1" customWidth="1"/>
    <col min="9491" max="9492" width="8.42578125" style="918" bestFit="1" customWidth="1"/>
    <col min="9493" max="9494" width="7.28515625" style="918" bestFit="1" customWidth="1"/>
    <col min="9495" max="9495" width="6.140625" style="918" bestFit="1" customWidth="1"/>
    <col min="9496" max="9497" width="9" style="918" customWidth="1"/>
    <col min="9498" max="9728" width="31.140625" style="918"/>
    <col min="9729" max="9729" width="31.140625" style="918" customWidth="1"/>
    <col min="9730" max="9730" width="8.42578125" style="918" bestFit="1" customWidth="1"/>
    <col min="9731" max="9734" width="6.140625" style="918" bestFit="1" customWidth="1"/>
    <col min="9735" max="9735" width="8.42578125" style="918" bestFit="1" customWidth="1"/>
    <col min="9736" max="9736" width="7.28515625" style="918" bestFit="1" customWidth="1"/>
    <col min="9737" max="9738" width="6.140625" style="918" bestFit="1" customWidth="1"/>
    <col min="9739" max="9739" width="4.42578125" style="918" bestFit="1" customWidth="1"/>
    <col min="9740" max="9740" width="6.140625" style="918" bestFit="1" customWidth="1"/>
    <col min="9741" max="9741" width="7.85546875" style="918" bestFit="1" customWidth="1"/>
    <col min="9742" max="9742" width="7.28515625" style="918" bestFit="1" customWidth="1"/>
    <col min="9743" max="9746" width="6.140625" style="918" bestFit="1" customWidth="1"/>
    <col min="9747" max="9748" width="8.42578125" style="918" bestFit="1" customWidth="1"/>
    <col min="9749" max="9750" width="7.28515625" style="918" bestFit="1" customWidth="1"/>
    <col min="9751" max="9751" width="6.140625" style="918" bestFit="1" customWidth="1"/>
    <col min="9752" max="9753" width="9" style="918" customWidth="1"/>
    <col min="9754" max="9984" width="31.140625" style="918"/>
    <col min="9985" max="9985" width="31.140625" style="918" customWidth="1"/>
    <col min="9986" max="9986" width="8.42578125" style="918" bestFit="1" customWidth="1"/>
    <col min="9987" max="9990" width="6.140625" style="918" bestFit="1" customWidth="1"/>
    <col min="9991" max="9991" width="8.42578125" style="918" bestFit="1" customWidth="1"/>
    <col min="9992" max="9992" width="7.28515625" style="918" bestFit="1" customWidth="1"/>
    <col min="9993" max="9994" width="6.140625" style="918" bestFit="1" customWidth="1"/>
    <col min="9995" max="9995" width="4.42578125" style="918" bestFit="1" customWidth="1"/>
    <col min="9996" max="9996" width="6.140625" style="918" bestFit="1" customWidth="1"/>
    <col min="9997" max="9997" width="7.85546875" style="918" bestFit="1" customWidth="1"/>
    <col min="9998" max="9998" width="7.28515625" style="918" bestFit="1" customWidth="1"/>
    <col min="9999" max="10002" width="6.140625" style="918" bestFit="1" customWidth="1"/>
    <col min="10003" max="10004" width="8.42578125" style="918" bestFit="1" customWidth="1"/>
    <col min="10005" max="10006" width="7.28515625" style="918" bestFit="1" customWidth="1"/>
    <col min="10007" max="10007" width="6.140625" style="918" bestFit="1" customWidth="1"/>
    <col min="10008" max="10009" width="9" style="918" customWidth="1"/>
    <col min="10010" max="10240" width="31.140625" style="918"/>
    <col min="10241" max="10241" width="31.140625" style="918" customWidth="1"/>
    <col min="10242" max="10242" width="8.42578125" style="918" bestFit="1" customWidth="1"/>
    <col min="10243" max="10246" width="6.140625" style="918" bestFit="1" customWidth="1"/>
    <col min="10247" max="10247" width="8.42578125" style="918" bestFit="1" customWidth="1"/>
    <col min="10248" max="10248" width="7.28515625" style="918" bestFit="1" customWidth="1"/>
    <col min="10249" max="10250" width="6.140625" style="918" bestFit="1" customWidth="1"/>
    <col min="10251" max="10251" width="4.42578125" style="918" bestFit="1" customWidth="1"/>
    <col min="10252" max="10252" width="6.140625" style="918" bestFit="1" customWidth="1"/>
    <col min="10253" max="10253" width="7.85546875" style="918" bestFit="1" customWidth="1"/>
    <col min="10254" max="10254" width="7.28515625" style="918" bestFit="1" customWidth="1"/>
    <col min="10255" max="10258" width="6.140625" style="918" bestFit="1" customWidth="1"/>
    <col min="10259" max="10260" width="8.42578125" style="918" bestFit="1" customWidth="1"/>
    <col min="10261" max="10262" width="7.28515625" style="918" bestFit="1" customWidth="1"/>
    <col min="10263" max="10263" width="6.140625" style="918" bestFit="1" customWidth="1"/>
    <col min="10264" max="10265" width="9" style="918" customWidth="1"/>
    <col min="10266" max="10496" width="31.140625" style="918"/>
    <col min="10497" max="10497" width="31.140625" style="918" customWidth="1"/>
    <col min="10498" max="10498" width="8.42578125" style="918" bestFit="1" customWidth="1"/>
    <col min="10499" max="10502" width="6.140625" style="918" bestFit="1" customWidth="1"/>
    <col min="10503" max="10503" width="8.42578125" style="918" bestFit="1" customWidth="1"/>
    <col min="10504" max="10504" width="7.28515625" style="918" bestFit="1" customWidth="1"/>
    <col min="10505" max="10506" width="6.140625" style="918" bestFit="1" customWidth="1"/>
    <col min="10507" max="10507" width="4.42578125" style="918" bestFit="1" customWidth="1"/>
    <col min="10508" max="10508" width="6.140625" style="918" bestFit="1" customWidth="1"/>
    <col min="10509" max="10509" width="7.85546875" style="918" bestFit="1" customWidth="1"/>
    <col min="10510" max="10510" width="7.28515625" style="918" bestFit="1" customWidth="1"/>
    <col min="10511" max="10514" width="6.140625" style="918" bestFit="1" customWidth="1"/>
    <col min="10515" max="10516" width="8.42578125" style="918" bestFit="1" customWidth="1"/>
    <col min="10517" max="10518" width="7.28515625" style="918" bestFit="1" customWidth="1"/>
    <col min="10519" max="10519" width="6.140625" style="918" bestFit="1" customWidth="1"/>
    <col min="10520" max="10521" width="9" style="918" customWidth="1"/>
    <col min="10522" max="10752" width="31.140625" style="918"/>
    <col min="10753" max="10753" width="31.140625" style="918" customWidth="1"/>
    <col min="10754" max="10754" width="8.42578125" style="918" bestFit="1" customWidth="1"/>
    <col min="10755" max="10758" width="6.140625" style="918" bestFit="1" customWidth="1"/>
    <col min="10759" max="10759" width="8.42578125" style="918" bestFit="1" customWidth="1"/>
    <col min="10760" max="10760" width="7.28515625" style="918" bestFit="1" customWidth="1"/>
    <col min="10761" max="10762" width="6.140625" style="918" bestFit="1" customWidth="1"/>
    <col min="10763" max="10763" width="4.42578125" style="918" bestFit="1" customWidth="1"/>
    <col min="10764" max="10764" width="6.140625" style="918" bestFit="1" customWidth="1"/>
    <col min="10765" max="10765" width="7.85546875" style="918" bestFit="1" customWidth="1"/>
    <col min="10766" max="10766" width="7.28515625" style="918" bestFit="1" customWidth="1"/>
    <col min="10767" max="10770" width="6.140625" style="918" bestFit="1" customWidth="1"/>
    <col min="10771" max="10772" width="8.42578125" style="918" bestFit="1" customWidth="1"/>
    <col min="10773" max="10774" width="7.28515625" style="918" bestFit="1" customWidth="1"/>
    <col min="10775" max="10775" width="6.140625" style="918" bestFit="1" customWidth="1"/>
    <col min="10776" max="10777" width="9" style="918" customWidth="1"/>
    <col min="10778" max="11008" width="31.140625" style="918"/>
    <col min="11009" max="11009" width="31.140625" style="918" customWidth="1"/>
    <col min="11010" max="11010" width="8.42578125" style="918" bestFit="1" customWidth="1"/>
    <col min="11011" max="11014" width="6.140625" style="918" bestFit="1" customWidth="1"/>
    <col min="11015" max="11015" width="8.42578125" style="918" bestFit="1" customWidth="1"/>
    <col min="11016" max="11016" width="7.28515625" style="918" bestFit="1" customWidth="1"/>
    <col min="11017" max="11018" width="6.140625" style="918" bestFit="1" customWidth="1"/>
    <col min="11019" max="11019" width="4.42578125" style="918" bestFit="1" customWidth="1"/>
    <col min="11020" max="11020" width="6.140625" style="918" bestFit="1" customWidth="1"/>
    <col min="11021" max="11021" width="7.85546875" style="918" bestFit="1" customWidth="1"/>
    <col min="11022" max="11022" width="7.28515625" style="918" bestFit="1" customWidth="1"/>
    <col min="11023" max="11026" width="6.140625" style="918" bestFit="1" customWidth="1"/>
    <col min="11027" max="11028" width="8.42578125" style="918" bestFit="1" customWidth="1"/>
    <col min="11029" max="11030" width="7.28515625" style="918" bestFit="1" customWidth="1"/>
    <col min="11031" max="11031" width="6.140625" style="918" bestFit="1" customWidth="1"/>
    <col min="11032" max="11033" width="9" style="918" customWidth="1"/>
    <col min="11034" max="11264" width="31.140625" style="918"/>
    <col min="11265" max="11265" width="31.140625" style="918" customWidth="1"/>
    <col min="11266" max="11266" width="8.42578125" style="918" bestFit="1" customWidth="1"/>
    <col min="11267" max="11270" width="6.140625" style="918" bestFit="1" customWidth="1"/>
    <col min="11271" max="11271" width="8.42578125" style="918" bestFit="1" customWidth="1"/>
    <col min="11272" max="11272" width="7.28515625" style="918" bestFit="1" customWidth="1"/>
    <col min="11273" max="11274" width="6.140625" style="918" bestFit="1" customWidth="1"/>
    <col min="11275" max="11275" width="4.42578125" style="918" bestFit="1" customWidth="1"/>
    <col min="11276" max="11276" width="6.140625" style="918" bestFit="1" customWidth="1"/>
    <col min="11277" max="11277" width="7.85546875" style="918" bestFit="1" customWidth="1"/>
    <col min="11278" max="11278" width="7.28515625" style="918" bestFit="1" customWidth="1"/>
    <col min="11279" max="11282" width="6.140625" style="918" bestFit="1" customWidth="1"/>
    <col min="11283" max="11284" width="8.42578125" style="918" bestFit="1" customWidth="1"/>
    <col min="11285" max="11286" width="7.28515625" style="918" bestFit="1" customWidth="1"/>
    <col min="11287" max="11287" width="6.140625" style="918" bestFit="1" customWidth="1"/>
    <col min="11288" max="11289" width="9" style="918" customWidth="1"/>
    <col min="11290" max="11520" width="31.140625" style="918"/>
    <col min="11521" max="11521" width="31.140625" style="918" customWidth="1"/>
    <col min="11522" max="11522" width="8.42578125" style="918" bestFit="1" customWidth="1"/>
    <col min="11523" max="11526" width="6.140625" style="918" bestFit="1" customWidth="1"/>
    <col min="11527" max="11527" width="8.42578125" style="918" bestFit="1" customWidth="1"/>
    <col min="11528" max="11528" width="7.28515625" style="918" bestFit="1" customWidth="1"/>
    <col min="11529" max="11530" width="6.140625" style="918" bestFit="1" customWidth="1"/>
    <col min="11531" max="11531" width="4.42578125" style="918" bestFit="1" customWidth="1"/>
    <col min="11532" max="11532" width="6.140625" style="918" bestFit="1" customWidth="1"/>
    <col min="11533" max="11533" width="7.85546875" style="918" bestFit="1" customWidth="1"/>
    <col min="11534" max="11534" width="7.28515625" style="918" bestFit="1" customWidth="1"/>
    <col min="11535" max="11538" width="6.140625" style="918" bestFit="1" customWidth="1"/>
    <col min="11539" max="11540" width="8.42578125" style="918" bestFit="1" customWidth="1"/>
    <col min="11541" max="11542" width="7.28515625" style="918" bestFit="1" customWidth="1"/>
    <col min="11543" max="11543" width="6.140625" style="918" bestFit="1" customWidth="1"/>
    <col min="11544" max="11545" width="9" style="918" customWidth="1"/>
    <col min="11546" max="11776" width="31.140625" style="918"/>
    <col min="11777" max="11777" width="31.140625" style="918" customWidth="1"/>
    <col min="11778" max="11778" width="8.42578125" style="918" bestFit="1" customWidth="1"/>
    <col min="11779" max="11782" width="6.140625" style="918" bestFit="1" customWidth="1"/>
    <col min="11783" max="11783" width="8.42578125" style="918" bestFit="1" customWidth="1"/>
    <col min="11784" max="11784" width="7.28515625" style="918" bestFit="1" customWidth="1"/>
    <col min="11785" max="11786" width="6.140625" style="918" bestFit="1" customWidth="1"/>
    <col min="11787" max="11787" width="4.42578125" style="918" bestFit="1" customWidth="1"/>
    <col min="11788" max="11788" width="6.140625" style="918" bestFit="1" customWidth="1"/>
    <col min="11789" max="11789" width="7.85546875" style="918" bestFit="1" customWidth="1"/>
    <col min="11790" max="11790" width="7.28515625" style="918" bestFit="1" customWidth="1"/>
    <col min="11791" max="11794" width="6.140625" style="918" bestFit="1" customWidth="1"/>
    <col min="11795" max="11796" width="8.42578125" style="918" bestFit="1" customWidth="1"/>
    <col min="11797" max="11798" width="7.28515625" style="918" bestFit="1" customWidth="1"/>
    <col min="11799" max="11799" width="6.140625" style="918" bestFit="1" customWidth="1"/>
    <col min="11800" max="11801" width="9" style="918" customWidth="1"/>
    <col min="11802" max="12032" width="31.140625" style="918"/>
    <col min="12033" max="12033" width="31.140625" style="918" customWidth="1"/>
    <col min="12034" max="12034" width="8.42578125" style="918" bestFit="1" customWidth="1"/>
    <col min="12035" max="12038" width="6.140625" style="918" bestFit="1" customWidth="1"/>
    <col min="12039" max="12039" width="8.42578125" style="918" bestFit="1" customWidth="1"/>
    <col min="12040" max="12040" width="7.28515625" style="918" bestFit="1" customWidth="1"/>
    <col min="12041" max="12042" width="6.140625" style="918" bestFit="1" customWidth="1"/>
    <col min="12043" max="12043" width="4.42578125" style="918" bestFit="1" customWidth="1"/>
    <col min="12044" max="12044" width="6.140625" style="918" bestFit="1" customWidth="1"/>
    <col min="12045" max="12045" width="7.85546875" style="918" bestFit="1" customWidth="1"/>
    <col min="12046" max="12046" width="7.28515625" style="918" bestFit="1" customWidth="1"/>
    <col min="12047" max="12050" width="6.140625" style="918" bestFit="1" customWidth="1"/>
    <col min="12051" max="12052" width="8.42578125" style="918" bestFit="1" customWidth="1"/>
    <col min="12053" max="12054" width="7.28515625" style="918" bestFit="1" customWidth="1"/>
    <col min="12055" max="12055" width="6.140625" style="918" bestFit="1" customWidth="1"/>
    <col min="12056" max="12057" width="9" style="918" customWidth="1"/>
    <col min="12058" max="12288" width="31.140625" style="918"/>
    <col min="12289" max="12289" width="31.140625" style="918" customWidth="1"/>
    <col min="12290" max="12290" width="8.42578125" style="918" bestFit="1" customWidth="1"/>
    <col min="12291" max="12294" width="6.140625" style="918" bestFit="1" customWidth="1"/>
    <col min="12295" max="12295" width="8.42578125" style="918" bestFit="1" customWidth="1"/>
    <col min="12296" max="12296" width="7.28515625" style="918" bestFit="1" customWidth="1"/>
    <col min="12297" max="12298" width="6.140625" style="918" bestFit="1" customWidth="1"/>
    <col min="12299" max="12299" width="4.42578125" style="918" bestFit="1" customWidth="1"/>
    <col min="12300" max="12300" width="6.140625" style="918" bestFit="1" customWidth="1"/>
    <col min="12301" max="12301" width="7.85546875" style="918" bestFit="1" customWidth="1"/>
    <col min="12302" max="12302" width="7.28515625" style="918" bestFit="1" customWidth="1"/>
    <col min="12303" max="12306" width="6.140625" style="918" bestFit="1" customWidth="1"/>
    <col min="12307" max="12308" width="8.42578125" style="918" bestFit="1" customWidth="1"/>
    <col min="12309" max="12310" width="7.28515625" style="918" bestFit="1" customWidth="1"/>
    <col min="12311" max="12311" width="6.140625" style="918" bestFit="1" customWidth="1"/>
    <col min="12312" max="12313" width="9" style="918" customWidth="1"/>
    <col min="12314" max="12544" width="31.140625" style="918"/>
    <col min="12545" max="12545" width="31.140625" style="918" customWidth="1"/>
    <col min="12546" max="12546" width="8.42578125" style="918" bestFit="1" customWidth="1"/>
    <col min="12547" max="12550" width="6.140625" style="918" bestFit="1" customWidth="1"/>
    <col min="12551" max="12551" width="8.42578125" style="918" bestFit="1" customWidth="1"/>
    <col min="12552" max="12552" width="7.28515625" style="918" bestFit="1" customWidth="1"/>
    <col min="12553" max="12554" width="6.140625" style="918" bestFit="1" customWidth="1"/>
    <col min="12555" max="12555" width="4.42578125" style="918" bestFit="1" customWidth="1"/>
    <col min="12556" max="12556" width="6.140625" style="918" bestFit="1" customWidth="1"/>
    <col min="12557" max="12557" width="7.85546875" style="918" bestFit="1" customWidth="1"/>
    <col min="12558" max="12558" width="7.28515625" style="918" bestFit="1" customWidth="1"/>
    <col min="12559" max="12562" width="6.140625" style="918" bestFit="1" customWidth="1"/>
    <col min="12563" max="12564" width="8.42578125" style="918" bestFit="1" customWidth="1"/>
    <col min="12565" max="12566" width="7.28515625" style="918" bestFit="1" customWidth="1"/>
    <col min="12567" max="12567" width="6.140625" style="918" bestFit="1" customWidth="1"/>
    <col min="12568" max="12569" width="9" style="918" customWidth="1"/>
    <col min="12570" max="12800" width="31.140625" style="918"/>
    <col min="12801" max="12801" width="31.140625" style="918" customWidth="1"/>
    <col min="12802" max="12802" width="8.42578125" style="918" bestFit="1" customWidth="1"/>
    <col min="12803" max="12806" width="6.140625" style="918" bestFit="1" customWidth="1"/>
    <col min="12807" max="12807" width="8.42578125" style="918" bestFit="1" customWidth="1"/>
    <col min="12808" max="12808" width="7.28515625" style="918" bestFit="1" customWidth="1"/>
    <col min="12809" max="12810" width="6.140625" style="918" bestFit="1" customWidth="1"/>
    <col min="12811" max="12811" width="4.42578125" style="918" bestFit="1" customWidth="1"/>
    <col min="12812" max="12812" width="6.140625" style="918" bestFit="1" customWidth="1"/>
    <col min="12813" max="12813" width="7.85546875" style="918" bestFit="1" customWidth="1"/>
    <col min="12814" max="12814" width="7.28515625" style="918" bestFit="1" customWidth="1"/>
    <col min="12815" max="12818" width="6.140625" style="918" bestFit="1" customWidth="1"/>
    <col min="12819" max="12820" width="8.42578125" style="918" bestFit="1" customWidth="1"/>
    <col min="12821" max="12822" width="7.28515625" style="918" bestFit="1" customWidth="1"/>
    <col min="12823" max="12823" width="6.140625" style="918" bestFit="1" customWidth="1"/>
    <col min="12824" max="12825" width="9" style="918" customWidth="1"/>
    <col min="12826" max="13056" width="31.140625" style="918"/>
    <col min="13057" max="13057" width="31.140625" style="918" customWidth="1"/>
    <col min="13058" max="13058" width="8.42578125" style="918" bestFit="1" customWidth="1"/>
    <col min="13059" max="13062" width="6.140625" style="918" bestFit="1" customWidth="1"/>
    <col min="13063" max="13063" width="8.42578125" style="918" bestFit="1" customWidth="1"/>
    <col min="13064" max="13064" width="7.28515625" style="918" bestFit="1" customWidth="1"/>
    <col min="13065" max="13066" width="6.140625" style="918" bestFit="1" customWidth="1"/>
    <col min="13067" max="13067" width="4.42578125" style="918" bestFit="1" customWidth="1"/>
    <col min="13068" max="13068" width="6.140625" style="918" bestFit="1" customWidth="1"/>
    <col min="13069" max="13069" width="7.85546875" style="918" bestFit="1" customWidth="1"/>
    <col min="13070" max="13070" width="7.28515625" style="918" bestFit="1" customWidth="1"/>
    <col min="13071" max="13074" width="6.140625" style="918" bestFit="1" customWidth="1"/>
    <col min="13075" max="13076" width="8.42578125" style="918" bestFit="1" customWidth="1"/>
    <col min="13077" max="13078" width="7.28515625" style="918" bestFit="1" customWidth="1"/>
    <col min="13079" max="13079" width="6.140625" style="918" bestFit="1" customWidth="1"/>
    <col min="13080" max="13081" width="9" style="918" customWidth="1"/>
    <col min="13082" max="13312" width="31.140625" style="918"/>
    <col min="13313" max="13313" width="31.140625" style="918" customWidth="1"/>
    <col min="13314" max="13314" width="8.42578125" style="918" bestFit="1" customWidth="1"/>
    <col min="13315" max="13318" width="6.140625" style="918" bestFit="1" customWidth="1"/>
    <col min="13319" max="13319" width="8.42578125" style="918" bestFit="1" customWidth="1"/>
    <col min="13320" max="13320" width="7.28515625" style="918" bestFit="1" customWidth="1"/>
    <col min="13321" max="13322" width="6.140625" style="918" bestFit="1" customWidth="1"/>
    <col min="13323" max="13323" width="4.42578125" style="918" bestFit="1" customWidth="1"/>
    <col min="13324" max="13324" width="6.140625" style="918" bestFit="1" customWidth="1"/>
    <col min="13325" max="13325" width="7.85546875" style="918" bestFit="1" customWidth="1"/>
    <col min="13326" max="13326" width="7.28515625" style="918" bestFit="1" customWidth="1"/>
    <col min="13327" max="13330" width="6.140625" style="918" bestFit="1" customWidth="1"/>
    <col min="13331" max="13332" width="8.42578125" style="918" bestFit="1" customWidth="1"/>
    <col min="13333" max="13334" width="7.28515625" style="918" bestFit="1" customWidth="1"/>
    <col min="13335" max="13335" width="6.140625" style="918" bestFit="1" customWidth="1"/>
    <col min="13336" max="13337" width="9" style="918" customWidth="1"/>
    <col min="13338" max="13568" width="31.140625" style="918"/>
    <col min="13569" max="13569" width="31.140625" style="918" customWidth="1"/>
    <col min="13570" max="13570" width="8.42578125" style="918" bestFit="1" customWidth="1"/>
    <col min="13571" max="13574" width="6.140625" style="918" bestFit="1" customWidth="1"/>
    <col min="13575" max="13575" width="8.42578125" style="918" bestFit="1" customWidth="1"/>
    <col min="13576" max="13576" width="7.28515625" style="918" bestFit="1" customWidth="1"/>
    <col min="13577" max="13578" width="6.140625" style="918" bestFit="1" customWidth="1"/>
    <col min="13579" max="13579" width="4.42578125" style="918" bestFit="1" customWidth="1"/>
    <col min="13580" max="13580" width="6.140625" style="918" bestFit="1" customWidth="1"/>
    <col min="13581" max="13581" width="7.85546875" style="918" bestFit="1" customWidth="1"/>
    <col min="13582" max="13582" width="7.28515625" style="918" bestFit="1" customWidth="1"/>
    <col min="13583" max="13586" width="6.140625" style="918" bestFit="1" customWidth="1"/>
    <col min="13587" max="13588" width="8.42578125" style="918" bestFit="1" customWidth="1"/>
    <col min="13589" max="13590" width="7.28515625" style="918" bestFit="1" customWidth="1"/>
    <col min="13591" max="13591" width="6.140625" style="918" bestFit="1" customWidth="1"/>
    <col min="13592" max="13593" width="9" style="918" customWidth="1"/>
    <col min="13594" max="13824" width="31.140625" style="918"/>
    <col min="13825" max="13825" width="31.140625" style="918" customWidth="1"/>
    <col min="13826" max="13826" width="8.42578125" style="918" bestFit="1" customWidth="1"/>
    <col min="13827" max="13830" width="6.140625" style="918" bestFit="1" customWidth="1"/>
    <col min="13831" max="13831" width="8.42578125" style="918" bestFit="1" customWidth="1"/>
    <col min="13832" max="13832" width="7.28515625" style="918" bestFit="1" customWidth="1"/>
    <col min="13833" max="13834" width="6.140625" style="918" bestFit="1" customWidth="1"/>
    <col min="13835" max="13835" width="4.42578125" style="918" bestFit="1" customWidth="1"/>
    <col min="13836" max="13836" width="6.140625" style="918" bestFit="1" customWidth="1"/>
    <col min="13837" max="13837" width="7.85546875" style="918" bestFit="1" customWidth="1"/>
    <col min="13838" max="13838" width="7.28515625" style="918" bestFit="1" customWidth="1"/>
    <col min="13839" max="13842" width="6.140625" style="918" bestFit="1" customWidth="1"/>
    <col min="13843" max="13844" width="8.42578125" style="918" bestFit="1" customWidth="1"/>
    <col min="13845" max="13846" width="7.28515625" style="918" bestFit="1" customWidth="1"/>
    <col min="13847" max="13847" width="6.140625" style="918" bestFit="1" customWidth="1"/>
    <col min="13848" max="13849" width="9" style="918" customWidth="1"/>
    <col min="13850" max="14080" width="31.140625" style="918"/>
    <col min="14081" max="14081" width="31.140625" style="918" customWidth="1"/>
    <col min="14082" max="14082" width="8.42578125" style="918" bestFit="1" customWidth="1"/>
    <col min="14083" max="14086" width="6.140625" style="918" bestFit="1" customWidth="1"/>
    <col min="14087" max="14087" width="8.42578125" style="918" bestFit="1" customWidth="1"/>
    <col min="14088" max="14088" width="7.28515625" style="918" bestFit="1" customWidth="1"/>
    <col min="14089" max="14090" width="6.140625" style="918" bestFit="1" customWidth="1"/>
    <col min="14091" max="14091" width="4.42578125" style="918" bestFit="1" customWidth="1"/>
    <col min="14092" max="14092" width="6.140625" style="918" bestFit="1" customWidth="1"/>
    <col min="14093" max="14093" width="7.85546875" style="918" bestFit="1" customWidth="1"/>
    <col min="14094" max="14094" width="7.28515625" style="918" bestFit="1" customWidth="1"/>
    <col min="14095" max="14098" width="6.140625" style="918" bestFit="1" customWidth="1"/>
    <col min="14099" max="14100" width="8.42578125" style="918" bestFit="1" customWidth="1"/>
    <col min="14101" max="14102" width="7.28515625" style="918" bestFit="1" customWidth="1"/>
    <col min="14103" max="14103" width="6.140625" style="918" bestFit="1" customWidth="1"/>
    <col min="14104" max="14105" width="9" style="918" customWidth="1"/>
    <col min="14106" max="14336" width="31.140625" style="918"/>
    <col min="14337" max="14337" width="31.140625" style="918" customWidth="1"/>
    <col min="14338" max="14338" width="8.42578125" style="918" bestFit="1" customWidth="1"/>
    <col min="14339" max="14342" width="6.140625" style="918" bestFit="1" customWidth="1"/>
    <col min="14343" max="14343" width="8.42578125" style="918" bestFit="1" customWidth="1"/>
    <col min="14344" max="14344" width="7.28515625" style="918" bestFit="1" customWidth="1"/>
    <col min="14345" max="14346" width="6.140625" style="918" bestFit="1" customWidth="1"/>
    <col min="14347" max="14347" width="4.42578125" style="918" bestFit="1" customWidth="1"/>
    <col min="14348" max="14348" width="6.140625" style="918" bestFit="1" customWidth="1"/>
    <col min="14349" max="14349" width="7.85546875" style="918" bestFit="1" customWidth="1"/>
    <col min="14350" max="14350" width="7.28515625" style="918" bestFit="1" customWidth="1"/>
    <col min="14351" max="14354" width="6.140625" style="918" bestFit="1" customWidth="1"/>
    <col min="14355" max="14356" width="8.42578125" style="918" bestFit="1" customWidth="1"/>
    <col min="14357" max="14358" width="7.28515625" style="918" bestFit="1" customWidth="1"/>
    <col min="14359" max="14359" width="6.140625" style="918" bestFit="1" customWidth="1"/>
    <col min="14360" max="14361" width="9" style="918" customWidth="1"/>
    <col min="14362" max="14592" width="31.140625" style="918"/>
    <col min="14593" max="14593" width="31.140625" style="918" customWidth="1"/>
    <col min="14594" max="14594" width="8.42578125" style="918" bestFit="1" customWidth="1"/>
    <col min="14595" max="14598" width="6.140625" style="918" bestFit="1" customWidth="1"/>
    <col min="14599" max="14599" width="8.42578125" style="918" bestFit="1" customWidth="1"/>
    <col min="14600" max="14600" width="7.28515625" style="918" bestFit="1" customWidth="1"/>
    <col min="14601" max="14602" width="6.140625" style="918" bestFit="1" customWidth="1"/>
    <col min="14603" max="14603" width="4.42578125" style="918" bestFit="1" customWidth="1"/>
    <col min="14604" max="14604" width="6.140625" style="918" bestFit="1" customWidth="1"/>
    <col min="14605" max="14605" width="7.85546875" style="918" bestFit="1" customWidth="1"/>
    <col min="14606" max="14606" width="7.28515625" style="918" bestFit="1" customWidth="1"/>
    <col min="14607" max="14610" width="6.140625" style="918" bestFit="1" customWidth="1"/>
    <col min="14611" max="14612" width="8.42578125" style="918" bestFit="1" customWidth="1"/>
    <col min="14613" max="14614" width="7.28515625" style="918" bestFit="1" customWidth="1"/>
    <col min="14615" max="14615" width="6.140625" style="918" bestFit="1" customWidth="1"/>
    <col min="14616" max="14617" width="9" style="918" customWidth="1"/>
    <col min="14618" max="14848" width="31.140625" style="918"/>
    <col min="14849" max="14849" width="31.140625" style="918" customWidth="1"/>
    <col min="14850" max="14850" width="8.42578125" style="918" bestFit="1" customWidth="1"/>
    <col min="14851" max="14854" width="6.140625" style="918" bestFit="1" customWidth="1"/>
    <col min="14855" max="14855" width="8.42578125" style="918" bestFit="1" customWidth="1"/>
    <col min="14856" max="14856" width="7.28515625" style="918" bestFit="1" customWidth="1"/>
    <col min="14857" max="14858" width="6.140625" style="918" bestFit="1" customWidth="1"/>
    <col min="14859" max="14859" width="4.42578125" style="918" bestFit="1" customWidth="1"/>
    <col min="14860" max="14860" width="6.140625" style="918" bestFit="1" customWidth="1"/>
    <col min="14861" max="14861" width="7.85546875" style="918" bestFit="1" customWidth="1"/>
    <col min="14862" max="14862" width="7.28515625" style="918" bestFit="1" customWidth="1"/>
    <col min="14863" max="14866" width="6.140625" style="918" bestFit="1" customWidth="1"/>
    <col min="14867" max="14868" width="8.42578125" style="918" bestFit="1" customWidth="1"/>
    <col min="14869" max="14870" width="7.28515625" style="918" bestFit="1" customWidth="1"/>
    <col min="14871" max="14871" width="6.140625" style="918" bestFit="1" customWidth="1"/>
    <col min="14872" max="14873" width="9" style="918" customWidth="1"/>
    <col min="14874" max="15104" width="31.140625" style="918"/>
    <col min="15105" max="15105" width="31.140625" style="918" customWidth="1"/>
    <col min="15106" max="15106" width="8.42578125" style="918" bestFit="1" customWidth="1"/>
    <col min="15107" max="15110" width="6.140625" style="918" bestFit="1" customWidth="1"/>
    <col min="15111" max="15111" width="8.42578125" style="918" bestFit="1" customWidth="1"/>
    <col min="15112" max="15112" width="7.28515625" style="918" bestFit="1" customWidth="1"/>
    <col min="15113" max="15114" width="6.140625" style="918" bestFit="1" customWidth="1"/>
    <col min="15115" max="15115" width="4.42578125" style="918" bestFit="1" customWidth="1"/>
    <col min="15116" max="15116" width="6.140625" style="918" bestFit="1" customWidth="1"/>
    <col min="15117" max="15117" width="7.85546875" style="918" bestFit="1" customWidth="1"/>
    <col min="15118" max="15118" width="7.28515625" style="918" bestFit="1" customWidth="1"/>
    <col min="15119" max="15122" width="6.140625" style="918" bestFit="1" customWidth="1"/>
    <col min="15123" max="15124" width="8.42578125" style="918" bestFit="1" customWidth="1"/>
    <col min="15125" max="15126" width="7.28515625" style="918" bestFit="1" customWidth="1"/>
    <col min="15127" max="15127" width="6.140625" style="918" bestFit="1" customWidth="1"/>
    <col min="15128" max="15129" width="9" style="918" customWidth="1"/>
    <col min="15130" max="15360" width="31.140625" style="918"/>
    <col min="15361" max="15361" width="31.140625" style="918" customWidth="1"/>
    <col min="15362" max="15362" width="8.42578125" style="918" bestFit="1" customWidth="1"/>
    <col min="15363" max="15366" width="6.140625" style="918" bestFit="1" customWidth="1"/>
    <col min="15367" max="15367" width="8.42578125" style="918" bestFit="1" customWidth="1"/>
    <col min="15368" max="15368" width="7.28515625" style="918" bestFit="1" customWidth="1"/>
    <col min="15369" max="15370" width="6.140625" style="918" bestFit="1" customWidth="1"/>
    <col min="15371" max="15371" width="4.42578125" style="918" bestFit="1" customWidth="1"/>
    <col min="15372" max="15372" width="6.140625" style="918" bestFit="1" customWidth="1"/>
    <col min="15373" max="15373" width="7.85546875" style="918" bestFit="1" customWidth="1"/>
    <col min="15374" max="15374" width="7.28515625" style="918" bestFit="1" customWidth="1"/>
    <col min="15375" max="15378" width="6.140625" style="918" bestFit="1" customWidth="1"/>
    <col min="15379" max="15380" width="8.42578125" style="918" bestFit="1" customWidth="1"/>
    <col min="15381" max="15382" width="7.28515625" style="918" bestFit="1" customWidth="1"/>
    <col min="15383" max="15383" width="6.140625" style="918" bestFit="1" customWidth="1"/>
    <col min="15384" max="15385" width="9" style="918" customWidth="1"/>
    <col min="15386" max="15616" width="31.140625" style="918"/>
    <col min="15617" max="15617" width="31.140625" style="918" customWidth="1"/>
    <col min="15618" max="15618" width="8.42578125" style="918" bestFit="1" customWidth="1"/>
    <col min="15619" max="15622" width="6.140625" style="918" bestFit="1" customWidth="1"/>
    <col min="15623" max="15623" width="8.42578125" style="918" bestFit="1" customWidth="1"/>
    <col min="15624" max="15624" width="7.28515625" style="918" bestFit="1" customWidth="1"/>
    <col min="15625" max="15626" width="6.140625" style="918" bestFit="1" customWidth="1"/>
    <col min="15627" max="15627" width="4.42578125" style="918" bestFit="1" customWidth="1"/>
    <col min="15628" max="15628" width="6.140625" style="918" bestFit="1" customWidth="1"/>
    <col min="15629" max="15629" width="7.85546875" style="918" bestFit="1" customWidth="1"/>
    <col min="15630" max="15630" width="7.28515625" style="918" bestFit="1" customWidth="1"/>
    <col min="15631" max="15634" width="6.140625" style="918" bestFit="1" customWidth="1"/>
    <col min="15635" max="15636" width="8.42578125" style="918" bestFit="1" customWidth="1"/>
    <col min="15637" max="15638" width="7.28515625" style="918" bestFit="1" customWidth="1"/>
    <col min="15639" max="15639" width="6.140625" style="918" bestFit="1" customWidth="1"/>
    <col min="15640" max="15641" width="9" style="918" customWidth="1"/>
    <col min="15642" max="15872" width="31.140625" style="918"/>
    <col min="15873" max="15873" width="31.140625" style="918" customWidth="1"/>
    <col min="15874" max="15874" width="8.42578125" style="918" bestFit="1" customWidth="1"/>
    <col min="15875" max="15878" width="6.140625" style="918" bestFit="1" customWidth="1"/>
    <col min="15879" max="15879" width="8.42578125" style="918" bestFit="1" customWidth="1"/>
    <col min="15880" max="15880" width="7.28515625" style="918" bestFit="1" customWidth="1"/>
    <col min="15881" max="15882" width="6.140625" style="918" bestFit="1" customWidth="1"/>
    <col min="15883" max="15883" width="4.42578125" style="918" bestFit="1" customWidth="1"/>
    <col min="15884" max="15884" width="6.140625" style="918" bestFit="1" customWidth="1"/>
    <col min="15885" max="15885" width="7.85546875" style="918" bestFit="1" customWidth="1"/>
    <col min="15886" max="15886" width="7.28515625" style="918" bestFit="1" customWidth="1"/>
    <col min="15887" max="15890" width="6.140625" style="918" bestFit="1" customWidth="1"/>
    <col min="15891" max="15892" width="8.42578125" style="918" bestFit="1" customWidth="1"/>
    <col min="15893" max="15894" width="7.28515625" style="918" bestFit="1" customWidth="1"/>
    <col min="15895" max="15895" width="6.140625" style="918" bestFit="1" customWidth="1"/>
    <col min="15896" max="15897" width="9" style="918" customWidth="1"/>
    <col min="15898" max="16128" width="31.140625" style="918"/>
    <col min="16129" max="16129" width="31.140625" style="918" customWidth="1"/>
    <col min="16130" max="16130" width="8.42578125" style="918" bestFit="1" customWidth="1"/>
    <col min="16131" max="16134" width="6.140625" style="918" bestFit="1" customWidth="1"/>
    <col min="16135" max="16135" width="8.42578125" style="918" bestFit="1" customWidth="1"/>
    <col min="16136" max="16136" width="7.28515625" style="918" bestFit="1" customWidth="1"/>
    <col min="16137" max="16138" width="6.140625" style="918" bestFit="1" customWidth="1"/>
    <col min="16139" max="16139" width="4.42578125" style="918" bestFit="1" customWidth="1"/>
    <col min="16140" max="16140" width="6.140625" style="918" bestFit="1" customWidth="1"/>
    <col min="16141" max="16141" width="7.85546875" style="918" bestFit="1" customWidth="1"/>
    <col min="16142" max="16142" width="7.28515625" style="918" bestFit="1" customWidth="1"/>
    <col min="16143" max="16146" width="6.140625" style="918" bestFit="1" customWidth="1"/>
    <col min="16147" max="16148" width="8.42578125" style="918" bestFit="1" customWidth="1"/>
    <col min="16149" max="16150" width="7.28515625" style="918" bestFit="1" customWidth="1"/>
    <col min="16151" max="16151" width="6.140625" style="918" bestFit="1" customWidth="1"/>
    <col min="16152" max="16153" width="9" style="918" customWidth="1"/>
    <col min="16154" max="16384" width="31.140625" style="918"/>
  </cols>
  <sheetData>
    <row r="2" spans="1:25" ht="13.5" customHeight="1">
      <c r="X2" s="2050" t="s">
        <v>818</v>
      </c>
      <c r="Y2" s="2050"/>
    </row>
    <row r="4" spans="1:25" ht="14.25">
      <c r="A4" s="2062" t="s">
        <v>1002</v>
      </c>
      <c r="B4" s="2062"/>
      <c r="C4" s="2062"/>
      <c r="D4" s="2062"/>
      <c r="E4" s="2062"/>
      <c r="F4" s="2062"/>
      <c r="G4" s="2062"/>
      <c r="H4" s="2062"/>
      <c r="I4" s="2062"/>
      <c r="J4" s="2062"/>
      <c r="K4" s="2062"/>
      <c r="L4" s="2062"/>
      <c r="M4" s="2062"/>
      <c r="N4" s="2062"/>
      <c r="O4" s="2062"/>
      <c r="P4" s="2062"/>
      <c r="Q4" s="2062"/>
      <c r="R4" s="2062"/>
      <c r="S4" s="2062"/>
      <c r="T4" s="2062"/>
      <c r="U4" s="2062"/>
      <c r="V4" s="2062"/>
      <c r="W4" s="2062"/>
      <c r="X4" s="2062"/>
      <c r="Y4" s="2062"/>
    </row>
    <row r="5" spans="1:25" ht="13.5" thickBot="1">
      <c r="X5" s="2063" t="s">
        <v>518</v>
      </c>
      <c r="Y5" s="2063"/>
    </row>
    <row r="6" spans="1:25" ht="13.5" thickBot="1">
      <c r="A6" s="2053" t="s">
        <v>469</v>
      </c>
      <c r="B6" s="2066" t="s">
        <v>470</v>
      </c>
      <c r="C6" s="2067"/>
      <c r="D6" s="2067"/>
      <c r="E6" s="2067"/>
      <c r="F6" s="2067"/>
      <c r="G6" s="2068"/>
      <c r="H6" s="2066" t="s">
        <v>471</v>
      </c>
      <c r="I6" s="2067"/>
      <c r="J6" s="2067"/>
      <c r="K6" s="2067"/>
      <c r="L6" s="2067"/>
      <c r="M6" s="2068"/>
      <c r="N6" s="2066" t="s">
        <v>472</v>
      </c>
      <c r="O6" s="2067"/>
      <c r="P6" s="2067"/>
      <c r="Q6" s="2067"/>
      <c r="R6" s="2067"/>
      <c r="S6" s="2068"/>
      <c r="T6" s="2066" t="s">
        <v>519</v>
      </c>
      <c r="U6" s="2067"/>
      <c r="V6" s="2067"/>
      <c r="W6" s="2067"/>
      <c r="X6" s="2067"/>
      <c r="Y6" s="2068"/>
    </row>
    <row r="7" spans="1:25" ht="13.5" thickBot="1">
      <c r="A7" s="2064"/>
      <c r="B7" s="2066"/>
      <c r="C7" s="2067"/>
      <c r="D7" s="2067"/>
      <c r="E7" s="2067"/>
      <c r="F7" s="2067"/>
      <c r="G7" s="2068"/>
      <c r="H7" s="2066"/>
      <c r="I7" s="2067"/>
      <c r="J7" s="2067"/>
      <c r="K7" s="2067"/>
      <c r="L7" s="2067"/>
      <c r="M7" s="2068"/>
      <c r="N7" s="2066"/>
      <c r="O7" s="2067"/>
      <c r="P7" s="2067"/>
      <c r="Q7" s="2067"/>
      <c r="R7" s="2067"/>
      <c r="S7" s="2068"/>
      <c r="T7" s="2066"/>
      <c r="U7" s="2067"/>
      <c r="V7" s="2067"/>
      <c r="W7" s="2067"/>
      <c r="X7" s="2067"/>
      <c r="Y7" s="2068"/>
    </row>
    <row r="8" spans="1:25" ht="13.5" thickBot="1">
      <c r="A8" s="2065"/>
      <c r="B8" s="919" t="s">
        <v>520</v>
      </c>
      <c r="C8" s="920" t="s">
        <v>521</v>
      </c>
      <c r="D8" s="920" t="s">
        <v>522</v>
      </c>
      <c r="E8" s="920" t="s">
        <v>523</v>
      </c>
      <c r="F8" s="920" t="s">
        <v>524</v>
      </c>
      <c r="G8" s="921" t="s">
        <v>6</v>
      </c>
      <c r="H8" s="919" t="s">
        <v>520</v>
      </c>
      <c r="I8" s="920" t="s">
        <v>521</v>
      </c>
      <c r="J8" s="920" t="s">
        <v>522</v>
      </c>
      <c r="K8" s="920" t="s">
        <v>523</v>
      </c>
      <c r="L8" s="920" t="s">
        <v>524</v>
      </c>
      <c r="M8" s="921" t="s">
        <v>6</v>
      </c>
      <c r="N8" s="919" t="s">
        <v>520</v>
      </c>
      <c r="O8" s="920" t="s">
        <v>521</v>
      </c>
      <c r="P8" s="920" t="s">
        <v>522</v>
      </c>
      <c r="Q8" s="920" t="s">
        <v>523</v>
      </c>
      <c r="R8" s="920" t="s">
        <v>524</v>
      </c>
      <c r="S8" s="921" t="s">
        <v>6</v>
      </c>
      <c r="T8" s="919" t="s">
        <v>520</v>
      </c>
      <c r="U8" s="920" t="s">
        <v>521</v>
      </c>
      <c r="V8" s="920" t="s">
        <v>522</v>
      </c>
      <c r="W8" s="920" t="s">
        <v>523</v>
      </c>
      <c r="X8" s="920" t="s">
        <v>524</v>
      </c>
      <c r="Y8" s="921" t="s">
        <v>6</v>
      </c>
    </row>
    <row r="9" spans="1:25" ht="25.5">
      <c r="A9" s="922" t="s">
        <v>481</v>
      </c>
      <c r="B9" s="923">
        <v>908.45799999999997</v>
      </c>
      <c r="C9" s="924">
        <v>34.192999999999998</v>
      </c>
      <c r="D9" s="924">
        <v>19.073</v>
      </c>
      <c r="E9" s="924">
        <v>112.203</v>
      </c>
      <c r="F9" s="924">
        <v>274.76799999999997</v>
      </c>
      <c r="G9" s="925">
        <v>1348.6949999999999</v>
      </c>
      <c r="H9" s="923">
        <v>759.26700000000005</v>
      </c>
      <c r="I9" s="924">
        <v>67.713999999999999</v>
      </c>
      <c r="J9" s="924">
        <v>20.777000000000001</v>
      </c>
      <c r="K9" s="924">
        <v>104.48699999999999</v>
      </c>
      <c r="L9" s="924">
        <v>65.468000000000004</v>
      </c>
      <c r="M9" s="925">
        <v>1017.713</v>
      </c>
      <c r="N9" s="923">
        <v>1438.318</v>
      </c>
      <c r="O9" s="924">
        <v>464.36</v>
      </c>
      <c r="P9" s="924">
        <v>24.16</v>
      </c>
      <c r="Q9" s="924">
        <v>175.87</v>
      </c>
      <c r="R9" s="924">
        <v>126.062</v>
      </c>
      <c r="S9" s="925">
        <v>2228.77</v>
      </c>
      <c r="T9" s="923">
        <v>3106.0430000000001</v>
      </c>
      <c r="U9" s="924">
        <v>566.26700000000005</v>
      </c>
      <c r="V9" s="924">
        <v>64.010000000000005</v>
      </c>
      <c r="W9" s="924">
        <v>392.56</v>
      </c>
      <c r="X9" s="924">
        <v>466.298</v>
      </c>
      <c r="Y9" s="926">
        <v>4595.1779999999999</v>
      </c>
    </row>
    <row r="10" spans="1:25">
      <c r="A10" s="905" t="s">
        <v>996</v>
      </c>
      <c r="B10" s="927">
        <v>191.78899999999999</v>
      </c>
      <c r="C10" s="928">
        <v>7.1509999999999998</v>
      </c>
      <c r="D10" s="928">
        <v>0.30399999999999999</v>
      </c>
      <c r="E10" s="928">
        <v>0.05</v>
      </c>
      <c r="F10" s="928">
        <v>22.745999999999999</v>
      </c>
      <c r="G10" s="929">
        <v>222.04</v>
      </c>
      <c r="H10" s="927">
        <v>106.044</v>
      </c>
      <c r="I10" s="928">
        <v>0.42299999999999999</v>
      </c>
      <c r="J10" s="928">
        <v>3.8069999999999999</v>
      </c>
      <c r="K10" s="928">
        <v>2E-3</v>
      </c>
      <c r="L10" s="928">
        <v>36.348999999999997</v>
      </c>
      <c r="M10" s="929">
        <v>146.625</v>
      </c>
      <c r="N10" s="927">
        <v>1007.658</v>
      </c>
      <c r="O10" s="928">
        <v>99.296000000000006</v>
      </c>
      <c r="P10" s="928">
        <v>9.0739999999999998</v>
      </c>
      <c r="Q10" s="928">
        <v>0</v>
      </c>
      <c r="R10" s="928">
        <v>19.317</v>
      </c>
      <c r="S10" s="929">
        <v>1135.345</v>
      </c>
      <c r="T10" s="927">
        <v>1305.491</v>
      </c>
      <c r="U10" s="928">
        <v>106.87</v>
      </c>
      <c r="V10" s="928">
        <v>13.185</v>
      </c>
      <c r="W10" s="928">
        <v>5.1999999999999998E-2</v>
      </c>
      <c r="X10" s="928">
        <v>78.412000000000006</v>
      </c>
      <c r="Y10" s="930">
        <v>1504.01</v>
      </c>
    </row>
    <row r="11" spans="1:25">
      <c r="A11" s="905" t="s">
        <v>1003</v>
      </c>
      <c r="B11" s="927">
        <v>2977.8760000000002</v>
      </c>
      <c r="C11" s="928">
        <v>529.50900000000001</v>
      </c>
      <c r="D11" s="928">
        <v>101.61</v>
      </c>
      <c r="E11" s="928">
        <v>17.829000000000001</v>
      </c>
      <c r="F11" s="928">
        <v>1086.114</v>
      </c>
      <c r="G11" s="929">
        <v>4712.9380000000001</v>
      </c>
      <c r="H11" s="927">
        <v>2576.8130000000001</v>
      </c>
      <c r="I11" s="928">
        <v>272.04700000000003</v>
      </c>
      <c r="J11" s="928">
        <v>13.305</v>
      </c>
      <c r="K11" s="928">
        <v>103.622</v>
      </c>
      <c r="L11" s="928">
        <v>422.56599999999997</v>
      </c>
      <c r="M11" s="929">
        <v>3388.3530000000001</v>
      </c>
      <c r="N11" s="927">
        <v>3276.2950000000001</v>
      </c>
      <c r="O11" s="928">
        <v>806.34900000000005</v>
      </c>
      <c r="P11" s="928">
        <v>41.762</v>
      </c>
      <c r="Q11" s="928">
        <v>259.09699999999998</v>
      </c>
      <c r="R11" s="928">
        <v>1054.9580000000001</v>
      </c>
      <c r="S11" s="929">
        <v>5438.4610000000002</v>
      </c>
      <c r="T11" s="927">
        <v>8830.9840000000004</v>
      </c>
      <c r="U11" s="928">
        <v>1607.905</v>
      </c>
      <c r="V11" s="928">
        <v>156.67699999999999</v>
      </c>
      <c r="W11" s="928">
        <v>380.548</v>
      </c>
      <c r="X11" s="928">
        <v>2563.6379999999999</v>
      </c>
      <c r="Y11" s="930">
        <v>13539.752</v>
      </c>
    </row>
    <row r="12" spans="1:25" ht="25.5">
      <c r="A12" s="905" t="s">
        <v>482</v>
      </c>
      <c r="B12" s="927">
        <v>1364.6030000000001</v>
      </c>
      <c r="C12" s="928">
        <v>240.523</v>
      </c>
      <c r="D12" s="928">
        <v>22.776</v>
      </c>
      <c r="E12" s="928">
        <v>19.431999999999999</v>
      </c>
      <c r="F12" s="928">
        <v>471.39400000000001</v>
      </c>
      <c r="G12" s="929">
        <v>2118.7280000000001</v>
      </c>
      <c r="H12" s="927">
        <v>552.173</v>
      </c>
      <c r="I12" s="928">
        <v>85.831000000000003</v>
      </c>
      <c r="J12" s="928">
        <v>30.062000000000001</v>
      </c>
      <c r="K12" s="928">
        <v>9.7720000000000002</v>
      </c>
      <c r="L12" s="928">
        <v>165.49</v>
      </c>
      <c r="M12" s="929">
        <v>843.32799999999997</v>
      </c>
      <c r="N12" s="927">
        <v>1752.876</v>
      </c>
      <c r="O12" s="928">
        <v>62.941000000000003</v>
      </c>
      <c r="P12" s="928">
        <v>215.68100000000001</v>
      </c>
      <c r="Q12" s="928">
        <v>2.0859999999999999</v>
      </c>
      <c r="R12" s="928">
        <v>230.52500000000001</v>
      </c>
      <c r="S12" s="929">
        <v>2264.1089999999999</v>
      </c>
      <c r="T12" s="927">
        <v>3669.652</v>
      </c>
      <c r="U12" s="928">
        <v>389.29500000000002</v>
      </c>
      <c r="V12" s="928">
        <v>268.51900000000001</v>
      </c>
      <c r="W12" s="928">
        <v>31.29</v>
      </c>
      <c r="X12" s="928">
        <v>867.40899999999999</v>
      </c>
      <c r="Y12" s="930">
        <v>5226.165</v>
      </c>
    </row>
    <row r="13" spans="1:25" ht="51">
      <c r="A13" s="905" t="s">
        <v>483</v>
      </c>
      <c r="B13" s="927">
        <v>2482.6219999999998</v>
      </c>
      <c r="C13" s="928">
        <v>35.042000000000002</v>
      </c>
      <c r="D13" s="928">
        <v>134.71100000000001</v>
      </c>
      <c r="E13" s="928">
        <v>130.57499999999999</v>
      </c>
      <c r="F13" s="928">
        <v>177.41200000000001</v>
      </c>
      <c r="G13" s="929">
        <v>2960.3620000000001</v>
      </c>
      <c r="H13" s="927">
        <v>972.94399999999996</v>
      </c>
      <c r="I13" s="928">
        <v>81.548000000000002</v>
      </c>
      <c r="J13" s="928">
        <v>32.527999999999999</v>
      </c>
      <c r="K13" s="928">
        <v>22.254000000000001</v>
      </c>
      <c r="L13" s="928">
        <v>60.161999999999999</v>
      </c>
      <c r="M13" s="929">
        <v>1169.4359999999999</v>
      </c>
      <c r="N13" s="927">
        <v>1551.529</v>
      </c>
      <c r="O13" s="928">
        <v>47.707999999999998</v>
      </c>
      <c r="P13" s="928">
        <v>251.25299999999999</v>
      </c>
      <c r="Q13" s="928">
        <v>173.64599999999999</v>
      </c>
      <c r="R13" s="928">
        <v>200.977</v>
      </c>
      <c r="S13" s="929">
        <v>2225.1129999999998</v>
      </c>
      <c r="T13" s="927">
        <v>5007.0950000000003</v>
      </c>
      <c r="U13" s="928">
        <v>164.298</v>
      </c>
      <c r="V13" s="928">
        <v>418.49200000000002</v>
      </c>
      <c r="W13" s="928">
        <v>326.47500000000002</v>
      </c>
      <c r="X13" s="928">
        <v>438.55099999999999</v>
      </c>
      <c r="Y13" s="930">
        <v>6354.9110000000001</v>
      </c>
    </row>
    <row r="14" spans="1:25" ht="25.5">
      <c r="A14" s="905" t="s">
        <v>484</v>
      </c>
      <c r="B14" s="927">
        <v>1611.201</v>
      </c>
      <c r="C14" s="928">
        <v>372.95499999999998</v>
      </c>
      <c r="D14" s="928">
        <v>288.46300000000002</v>
      </c>
      <c r="E14" s="928">
        <v>53.058999999999997</v>
      </c>
      <c r="F14" s="928">
        <v>446.18700000000001</v>
      </c>
      <c r="G14" s="929">
        <v>2771.8649999999998</v>
      </c>
      <c r="H14" s="927">
        <v>834.79899999999998</v>
      </c>
      <c r="I14" s="928">
        <v>425.72699999999998</v>
      </c>
      <c r="J14" s="928">
        <v>789.94200000000001</v>
      </c>
      <c r="K14" s="928">
        <v>13.554</v>
      </c>
      <c r="L14" s="928">
        <v>276.12400000000002</v>
      </c>
      <c r="M14" s="929">
        <v>2340.1460000000002</v>
      </c>
      <c r="N14" s="927">
        <v>6362.6310000000003</v>
      </c>
      <c r="O14" s="928">
        <v>387.09699999999998</v>
      </c>
      <c r="P14" s="928">
        <v>75.563000000000002</v>
      </c>
      <c r="Q14" s="928">
        <v>5.4320000000000004</v>
      </c>
      <c r="R14" s="928">
        <v>221.173</v>
      </c>
      <c r="S14" s="929">
        <v>7051.8959999999997</v>
      </c>
      <c r="T14" s="927">
        <v>8808.6309999999994</v>
      </c>
      <c r="U14" s="928">
        <v>1185.779</v>
      </c>
      <c r="V14" s="928">
        <v>1153.9680000000001</v>
      </c>
      <c r="W14" s="928">
        <v>72.045000000000002</v>
      </c>
      <c r="X14" s="928">
        <v>943.48400000000004</v>
      </c>
      <c r="Y14" s="930">
        <v>12163.906999999999</v>
      </c>
    </row>
    <row r="15" spans="1:25" ht="25.5">
      <c r="A15" s="905" t="s">
        <v>485</v>
      </c>
      <c r="B15" s="927">
        <v>992.22199999999998</v>
      </c>
      <c r="C15" s="928">
        <v>1016.04</v>
      </c>
      <c r="D15" s="928">
        <v>121.542</v>
      </c>
      <c r="E15" s="928">
        <v>3.6890000000000001</v>
      </c>
      <c r="F15" s="928">
        <v>354.98399999999998</v>
      </c>
      <c r="G15" s="929">
        <v>2488.4769999999999</v>
      </c>
      <c r="H15" s="927">
        <v>724.64800000000002</v>
      </c>
      <c r="I15" s="928">
        <v>47.462000000000003</v>
      </c>
      <c r="J15" s="928">
        <v>94.906000000000006</v>
      </c>
      <c r="K15" s="928">
        <v>8.0969999999999995</v>
      </c>
      <c r="L15" s="928">
        <v>71.450999999999993</v>
      </c>
      <c r="M15" s="929">
        <v>946.56399999999996</v>
      </c>
      <c r="N15" s="927">
        <v>1521.951</v>
      </c>
      <c r="O15" s="928">
        <v>151.93700000000001</v>
      </c>
      <c r="P15" s="928">
        <v>143.16999999999999</v>
      </c>
      <c r="Q15" s="928">
        <v>9.0299999999999994</v>
      </c>
      <c r="R15" s="928">
        <v>54.290999999999997</v>
      </c>
      <c r="S15" s="929">
        <v>1880.3789999999999</v>
      </c>
      <c r="T15" s="927">
        <v>3238.8209999999999</v>
      </c>
      <c r="U15" s="928">
        <v>1215.4390000000001</v>
      </c>
      <c r="V15" s="928">
        <v>359.61799999999999</v>
      </c>
      <c r="W15" s="928">
        <v>20.815999999999999</v>
      </c>
      <c r="X15" s="928">
        <v>480.726</v>
      </c>
      <c r="Y15" s="930">
        <v>5315.42</v>
      </c>
    </row>
    <row r="16" spans="1:25" ht="38.25">
      <c r="A16" s="905" t="s">
        <v>486</v>
      </c>
      <c r="B16" s="927">
        <v>1875.8820000000001</v>
      </c>
      <c r="C16" s="928">
        <v>0.115</v>
      </c>
      <c r="D16" s="928">
        <v>7.4009999999999998</v>
      </c>
      <c r="E16" s="928">
        <v>2.5000000000000001E-2</v>
      </c>
      <c r="F16" s="928">
        <v>1.298</v>
      </c>
      <c r="G16" s="929">
        <v>1884.721</v>
      </c>
      <c r="H16" s="927">
        <v>1006.675</v>
      </c>
      <c r="I16" s="928">
        <v>0</v>
      </c>
      <c r="J16" s="928">
        <v>961.77499999999998</v>
      </c>
      <c r="K16" s="928">
        <v>0</v>
      </c>
      <c r="L16" s="928">
        <v>0</v>
      </c>
      <c r="M16" s="929">
        <v>1968.45</v>
      </c>
      <c r="N16" s="927">
        <v>3597.14</v>
      </c>
      <c r="O16" s="928">
        <v>276.435</v>
      </c>
      <c r="P16" s="928">
        <v>14.736000000000001</v>
      </c>
      <c r="Q16" s="928">
        <v>0</v>
      </c>
      <c r="R16" s="928">
        <v>0</v>
      </c>
      <c r="S16" s="929">
        <v>3888.3110000000001</v>
      </c>
      <c r="T16" s="927">
        <v>6479.6970000000001</v>
      </c>
      <c r="U16" s="928">
        <v>276.55</v>
      </c>
      <c r="V16" s="928">
        <v>983.91200000000003</v>
      </c>
      <c r="W16" s="928">
        <v>2.5000000000000001E-2</v>
      </c>
      <c r="X16" s="928">
        <v>1.298</v>
      </c>
      <c r="Y16" s="930">
        <v>7741.482</v>
      </c>
    </row>
    <row r="17" spans="1:25" ht="51">
      <c r="A17" s="905" t="s">
        <v>998</v>
      </c>
      <c r="B17" s="927">
        <v>93.114000000000004</v>
      </c>
      <c r="C17" s="928">
        <v>2.3E-2</v>
      </c>
      <c r="D17" s="928">
        <v>0.59399999999999997</v>
      </c>
      <c r="E17" s="928">
        <v>0.29499999999999998</v>
      </c>
      <c r="F17" s="928">
        <v>8.907</v>
      </c>
      <c r="G17" s="929">
        <v>102.93300000000001</v>
      </c>
      <c r="H17" s="927">
        <v>48.776000000000003</v>
      </c>
      <c r="I17" s="928">
        <v>0.14499999999999999</v>
      </c>
      <c r="J17" s="928">
        <v>0</v>
      </c>
      <c r="K17" s="928">
        <v>1E-3</v>
      </c>
      <c r="L17" s="928">
        <v>19.295000000000002</v>
      </c>
      <c r="M17" s="929">
        <v>68.216999999999999</v>
      </c>
      <c r="N17" s="927">
        <v>62.234000000000002</v>
      </c>
      <c r="O17" s="928">
        <v>8.4000000000000005E-2</v>
      </c>
      <c r="P17" s="928">
        <v>15.632999999999999</v>
      </c>
      <c r="Q17" s="928">
        <v>0</v>
      </c>
      <c r="R17" s="928">
        <v>0.19900000000000001</v>
      </c>
      <c r="S17" s="929">
        <v>78.150000000000006</v>
      </c>
      <c r="T17" s="927">
        <v>204.124</v>
      </c>
      <c r="U17" s="928">
        <v>0.252</v>
      </c>
      <c r="V17" s="928">
        <v>16.227</v>
      </c>
      <c r="W17" s="928">
        <v>0.29599999999999999</v>
      </c>
      <c r="X17" s="928">
        <v>28.401</v>
      </c>
      <c r="Y17" s="930">
        <v>249.3</v>
      </c>
    </row>
    <row r="18" spans="1:25">
      <c r="A18" s="905" t="s">
        <v>487</v>
      </c>
      <c r="B18" s="927">
        <v>7430.3549999999996</v>
      </c>
      <c r="C18" s="928">
        <v>331.73899999999998</v>
      </c>
      <c r="D18" s="928">
        <v>673.69399999999996</v>
      </c>
      <c r="E18" s="928">
        <v>105.47499999999999</v>
      </c>
      <c r="F18" s="928">
        <v>254.02</v>
      </c>
      <c r="G18" s="929">
        <v>8795.2829999999994</v>
      </c>
      <c r="H18" s="927">
        <v>2566.9810000000002</v>
      </c>
      <c r="I18" s="928">
        <v>299.73700000000002</v>
      </c>
      <c r="J18" s="928">
        <v>440.911</v>
      </c>
      <c r="K18" s="928">
        <v>38.686</v>
      </c>
      <c r="L18" s="928">
        <v>448.28699999999998</v>
      </c>
      <c r="M18" s="929">
        <v>3794.6019999999999</v>
      </c>
      <c r="N18" s="927">
        <v>4463.3590000000004</v>
      </c>
      <c r="O18" s="928">
        <v>280.10300000000001</v>
      </c>
      <c r="P18" s="928">
        <v>146.435</v>
      </c>
      <c r="Q18" s="928">
        <v>52.283999999999999</v>
      </c>
      <c r="R18" s="928">
        <v>162.11099999999999</v>
      </c>
      <c r="S18" s="929">
        <v>5104.2920000000004</v>
      </c>
      <c r="T18" s="927">
        <v>14460.695</v>
      </c>
      <c r="U18" s="928">
        <v>911.57899999999995</v>
      </c>
      <c r="V18" s="928">
        <v>1261.04</v>
      </c>
      <c r="W18" s="928">
        <v>196.44499999999999</v>
      </c>
      <c r="X18" s="928">
        <v>864.41800000000001</v>
      </c>
      <c r="Y18" s="930">
        <v>17694.177</v>
      </c>
    </row>
    <row r="19" spans="1:25" ht="38.25">
      <c r="A19" s="905" t="s">
        <v>1004</v>
      </c>
      <c r="B19" s="927">
        <v>16830.739000000001</v>
      </c>
      <c r="C19" s="928">
        <v>1792.7429999999999</v>
      </c>
      <c r="D19" s="928">
        <v>772.06100000000004</v>
      </c>
      <c r="E19" s="928">
        <v>139.82499999999999</v>
      </c>
      <c r="F19" s="928">
        <v>1117.028</v>
      </c>
      <c r="G19" s="929">
        <v>20652.396000000001</v>
      </c>
      <c r="H19" s="927">
        <v>7758.1019999999999</v>
      </c>
      <c r="I19" s="928">
        <v>893.04200000000003</v>
      </c>
      <c r="J19" s="928">
        <v>231.86199999999999</v>
      </c>
      <c r="K19" s="928">
        <v>360.67099999999999</v>
      </c>
      <c r="L19" s="928">
        <v>662.43700000000001</v>
      </c>
      <c r="M19" s="929">
        <v>9906.1139999999996</v>
      </c>
      <c r="N19" s="927">
        <v>16431.126</v>
      </c>
      <c r="O19" s="928">
        <v>2039.0129999999999</v>
      </c>
      <c r="P19" s="928">
        <v>753.38900000000001</v>
      </c>
      <c r="Q19" s="928">
        <v>361.745</v>
      </c>
      <c r="R19" s="928">
        <v>527.60699999999997</v>
      </c>
      <c r="S19" s="929">
        <v>20112.88</v>
      </c>
      <c r="T19" s="927">
        <v>41019.966999999997</v>
      </c>
      <c r="U19" s="928">
        <v>4724.7979999999998</v>
      </c>
      <c r="V19" s="928">
        <v>1757.3119999999999</v>
      </c>
      <c r="W19" s="928">
        <v>862.24099999999999</v>
      </c>
      <c r="X19" s="928">
        <v>2307.0720000000001</v>
      </c>
      <c r="Y19" s="930">
        <v>50671.39</v>
      </c>
    </row>
    <row r="20" spans="1:25">
      <c r="A20" s="905" t="s">
        <v>488</v>
      </c>
      <c r="B20" s="927">
        <v>3713.5520000000001</v>
      </c>
      <c r="C20" s="928">
        <v>45.765000000000001</v>
      </c>
      <c r="D20" s="928">
        <v>111.16200000000001</v>
      </c>
      <c r="E20" s="928">
        <v>137.73599999999999</v>
      </c>
      <c r="F20" s="928">
        <v>206.69200000000001</v>
      </c>
      <c r="G20" s="929">
        <v>4214.9070000000002</v>
      </c>
      <c r="H20" s="927">
        <v>1535.86</v>
      </c>
      <c r="I20" s="928">
        <v>109.71899999999999</v>
      </c>
      <c r="J20" s="928">
        <v>64.747</v>
      </c>
      <c r="K20" s="928">
        <v>26.021999999999998</v>
      </c>
      <c r="L20" s="928">
        <v>131.00399999999999</v>
      </c>
      <c r="M20" s="929">
        <v>1867.3520000000001</v>
      </c>
      <c r="N20" s="927">
        <v>2919.6219999999998</v>
      </c>
      <c r="O20" s="928">
        <v>422.12099999999998</v>
      </c>
      <c r="P20" s="928">
        <v>192.245</v>
      </c>
      <c r="Q20" s="928">
        <v>23.492000000000001</v>
      </c>
      <c r="R20" s="928">
        <v>127.408</v>
      </c>
      <c r="S20" s="929">
        <v>3684.8879999999999</v>
      </c>
      <c r="T20" s="927">
        <v>8169.0339999999997</v>
      </c>
      <c r="U20" s="928">
        <v>577.60500000000002</v>
      </c>
      <c r="V20" s="928">
        <v>368.154</v>
      </c>
      <c r="W20" s="928">
        <v>187.25</v>
      </c>
      <c r="X20" s="928">
        <v>465.10399999999998</v>
      </c>
      <c r="Y20" s="930">
        <v>9767.1470000000008</v>
      </c>
    </row>
    <row r="21" spans="1:25" ht="25.5">
      <c r="A21" s="905" t="s">
        <v>489</v>
      </c>
      <c r="B21" s="927">
        <v>352.32799999999997</v>
      </c>
      <c r="C21" s="928">
        <v>73.748999999999995</v>
      </c>
      <c r="D21" s="928">
        <v>153.387</v>
      </c>
      <c r="E21" s="928">
        <v>2.3519999999999999</v>
      </c>
      <c r="F21" s="928">
        <v>394.80599999999998</v>
      </c>
      <c r="G21" s="929">
        <v>976.62199999999996</v>
      </c>
      <c r="H21" s="927">
        <v>656.38900000000001</v>
      </c>
      <c r="I21" s="928">
        <v>134.21100000000001</v>
      </c>
      <c r="J21" s="928">
        <v>75.626999999999995</v>
      </c>
      <c r="K21" s="928">
        <v>8.1709999999999994</v>
      </c>
      <c r="L21" s="928">
        <v>35.353000000000002</v>
      </c>
      <c r="M21" s="929">
        <v>909.75099999999998</v>
      </c>
      <c r="N21" s="927">
        <v>639.95000000000005</v>
      </c>
      <c r="O21" s="928">
        <v>96.641999999999996</v>
      </c>
      <c r="P21" s="928">
        <v>16.071000000000002</v>
      </c>
      <c r="Q21" s="928">
        <v>0.25800000000000001</v>
      </c>
      <c r="R21" s="928">
        <v>406.03800000000001</v>
      </c>
      <c r="S21" s="929">
        <v>1158.9590000000001</v>
      </c>
      <c r="T21" s="927">
        <v>1648.6669999999999</v>
      </c>
      <c r="U21" s="928">
        <v>304.60199999999998</v>
      </c>
      <c r="V21" s="928">
        <v>245.08500000000001</v>
      </c>
      <c r="W21" s="928">
        <v>10.781000000000001</v>
      </c>
      <c r="X21" s="928">
        <v>836.197</v>
      </c>
      <c r="Y21" s="930">
        <v>3045.3319999999999</v>
      </c>
    </row>
    <row r="22" spans="1:25">
      <c r="A22" s="905" t="s">
        <v>1005</v>
      </c>
      <c r="B22" s="927">
        <v>457.53399999999999</v>
      </c>
      <c r="C22" s="928">
        <v>40.326000000000001</v>
      </c>
      <c r="D22" s="928">
        <v>29.954000000000001</v>
      </c>
      <c r="E22" s="928">
        <v>106.226</v>
      </c>
      <c r="F22" s="928">
        <v>17.178999999999998</v>
      </c>
      <c r="G22" s="929">
        <v>651.21900000000005</v>
      </c>
      <c r="H22" s="927">
        <v>524.048</v>
      </c>
      <c r="I22" s="928">
        <v>36.566000000000003</v>
      </c>
      <c r="J22" s="928">
        <v>0.38900000000000001</v>
      </c>
      <c r="K22" s="928">
        <v>18.260000000000002</v>
      </c>
      <c r="L22" s="928">
        <v>3.395</v>
      </c>
      <c r="M22" s="929">
        <v>582.65800000000002</v>
      </c>
      <c r="N22" s="927">
        <v>623.59900000000005</v>
      </c>
      <c r="O22" s="928">
        <v>96.132000000000005</v>
      </c>
      <c r="P22" s="928">
        <v>6.6000000000000003E-2</v>
      </c>
      <c r="Q22" s="928">
        <v>0.55900000000000005</v>
      </c>
      <c r="R22" s="928">
        <v>16.712</v>
      </c>
      <c r="S22" s="929">
        <v>737.06799999999998</v>
      </c>
      <c r="T22" s="927">
        <v>1605.181</v>
      </c>
      <c r="U22" s="928">
        <v>173.024</v>
      </c>
      <c r="V22" s="928">
        <v>30.408999999999999</v>
      </c>
      <c r="W22" s="928">
        <v>125.045</v>
      </c>
      <c r="X22" s="928">
        <v>37.286000000000001</v>
      </c>
      <c r="Y22" s="930">
        <v>1970.9449999999999</v>
      </c>
    </row>
    <row r="23" spans="1:25" ht="25.5">
      <c r="A23" s="905" t="s">
        <v>490</v>
      </c>
      <c r="B23" s="927">
        <v>42240.211000000003</v>
      </c>
      <c r="C23" s="928">
        <v>32.948</v>
      </c>
      <c r="D23" s="928">
        <v>310.221</v>
      </c>
      <c r="E23" s="928">
        <v>5.7510000000000003</v>
      </c>
      <c r="F23" s="928">
        <v>32.749000000000002</v>
      </c>
      <c r="G23" s="929">
        <v>42621.88</v>
      </c>
      <c r="H23" s="927">
        <v>2705.2370000000001</v>
      </c>
      <c r="I23" s="928">
        <v>1.03</v>
      </c>
      <c r="J23" s="928">
        <v>23.5</v>
      </c>
      <c r="K23" s="928">
        <v>1E-3</v>
      </c>
      <c r="L23" s="928">
        <v>67.495999999999995</v>
      </c>
      <c r="M23" s="929">
        <v>2797.2640000000001</v>
      </c>
      <c r="N23" s="927">
        <v>40607.883999999998</v>
      </c>
      <c r="O23" s="928">
        <v>19.576000000000001</v>
      </c>
      <c r="P23" s="928">
        <v>10.712</v>
      </c>
      <c r="Q23" s="928">
        <v>181.565</v>
      </c>
      <c r="R23" s="928">
        <v>148.36099999999999</v>
      </c>
      <c r="S23" s="929">
        <v>40968.097999999998</v>
      </c>
      <c r="T23" s="927">
        <v>85553.331999999995</v>
      </c>
      <c r="U23" s="928">
        <v>53.554000000000002</v>
      </c>
      <c r="V23" s="928">
        <v>344.43299999999999</v>
      </c>
      <c r="W23" s="928">
        <v>187.31700000000001</v>
      </c>
      <c r="X23" s="928">
        <v>248.60599999999999</v>
      </c>
      <c r="Y23" s="930">
        <v>86387.241999999998</v>
      </c>
    </row>
    <row r="24" spans="1:25" ht="25.5">
      <c r="A24" s="905" t="s">
        <v>491</v>
      </c>
      <c r="B24" s="927">
        <v>360.04700000000003</v>
      </c>
      <c r="C24" s="928">
        <v>980.80799999999999</v>
      </c>
      <c r="D24" s="928">
        <v>523.04700000000003</v>
      </c>
      <c r="E24" s="928">
        <v>4.1000000000000002E-2</v>
      </c>
      <c r="F24" s="928">
        <v>410.22800000000001</v>
      </c>
      <c r="G24" s="929">
        <v>2274.1709999999998</v>
      </c>
      <c r="H24" s="927">
        <v>1001.355</v>
      </c>
      <c r="I24" s="928">
        <v>792.87</v>
      </c>
      <c r="J24" s="928">
        <v>444.61500000000001</v>
      </c>
      <c r="K24" s="928">
        <v>0</v>
      </c>
      <c r="L24" s="928">
        <v>16.872</v>
      </c>
      <c r="M24" s="929">
        <v>2255.712</v>
      </c>
      <c r="N24" s="927">
        <v>715.46100000000001</v>
      </c>
      <c r="O24" s="928">
        <v>75.366</v>
      </c>
      <c r="P24" s="928">
        <v>196.34299999999999</v>
      </c>
      <c r="Q24" s="928">
        <v>0</v>
      </c>
      <c r="R24" s="928">
        <v>1.6E-2</v>
      </c>
      <c r="S24" s="929">
        <v>987.18600000000004</v>
      </c>
      <c r="T24" s="927">
        <v>2076.8629999999998</v>
      </c>
      <c r="U24" s="928">
        <v>1849.0440000000001</v>
      </c>
      <c r="V24" s="928">
        <v>1164.0050000000001</v>
      </c>
      <c r="W24" s="928">
        <v>4.1000000000000002E-2</v>
      </c>
      <c r="X24" s="928">
        <v>427.11599999999999</v>
      </c>
      <c r="Y24" s="930">
        <v>5517.0690000000004</v>
      </c>
    </row>
    <row r="25" spans="1:25" ht="25.5">
      <c r="A25" s="905" t="s">
        <v>492</v>
      </c>
      <c r="B25" s="927">
        <v>758.38900000000001</v>
      </c>
      <c r="C25" s="928">
        <v>69.828000000000003</v>
      </c>
      <c r="D25" s="928">
        <v>21.949000000000002</v>
      </c>
      <c r="E25" s="928">
        <v>6.5640000000000001</v>
      </c>
      <c r="F25" s="928">
        <v>42.542000000000002</v>
      </c>
      <c r="G25" s="929">
        <v>899.27200000000005</v>
      </c>
      <c r="H25" s="927">
        <v>531.245</v>
      </c>
      <c r="I25" s="928">
        <v>57.735999999999997</v>
      </c>
      <c r="J25" s="928">
        <v>37.749000000000002</v>
      </c>
      <c r="K25" s="928">
        <v>33.136000000000003</v>
      </c>
      <c r="L25" s="928">
        <v>8.67</v>
      </c>
      <c r="M25" s="929">
        <v>668.53599999999994</v>
      </c>
      <c r="N25" s="927">
        <v>519.48099999999999</v>
      </c>
      <c r="O25" s="928">
        <v>177.05199999999999</v>
      </c>
      <c r="P25" s="928">
        <v>186.22</v>
      </c>
      <c r="Q25" s="928">
        <v>5.2450000000000001</v>
      </c>
      <c r="R25" s="928">
        <v>31.239000000000001</v>
      </c>
      <c r="S25" s="929">
        <v>919.23699999999997</v>
      </c>
      <c r="T25" s="927">
        <v>1809.115</v>
      </c>
      <c r="U25" s="928">
        <v>304.61599999999999</v>
      </c>
      <c r="V25" s="928">
        <v>245.91800000000001</v>
      </c>
      <c r="W25" s="928">
        <v>44.945</v>
      </c>
      <c r="X25" s="928">
        <v>82.450999999999993</v>
      </c>
      <c r="Y25" s="930">
        <v>2487.0450000000001</v>
      </c>
    </row>
    <row r="26" spans="1:25" ht="25.5">
      <c r="A26" s="905" t="s">
        <v>493</v>
      </c>
      <c r="B26" s="927">
        <v>545.57000000000005</v>
      </c>
      <c r="C26" s="928">
        <v>173.643</v>
      </c>
      <c r="D26" s="928">
        <v>21.001999999999999</v>
      </c>
      <c r="E26" s="928">
        <v>0.41499999999999998</v>
      </c>
      <c r="F26" s="928">
        <v>104.917</v>
      </c>
      <c r="G26" s="929">
        <v>845.54700000000003</v>
      </c>
      <c r="H26" s="927">
        <v>396.536</v>
      </c>
      <c r="I26" s="928">
        <v>36.237000000000002</v>
      </c>
      <c r="J26" s="928">
        <v>166.55099999999999</v>
      </c>
      <c r="K26" s="928">
        <v>5.0000000000000001E-3</v>
      </c>
      <c r="L26" s="928">
        <v>19.029</v>
      </c>
      <c r="M26" s="929">
        <v>618.35799999999995</v>
      </c>
      <c r="N26" s="927">
        <v>443.90600000000001</v>
      </c>
      <c r="O26" s="928">
        <v>14.603999999999999</v>
      </c>
      <c r="P26" s="928">
        <v>138.56100000000001</v>
      </c>
      <c r="Q26" s="928">
        <v>9.8770000000000007</v>
      </c>
      <c r="R26" s="928">
        <v>25.119</v>
      </c>
      <c r="S26" s="929">
        <v>632.06700000000001</v>
      </c>
      <c r="T26" s="927">
        <v>1386.0119999999999</v>
      </c>
      <c r="U26" s="928">
        <v>224.48400000000001</v>
      </c>
      <c r="V26" s="928">
        <v>326.11399999999998</v>
      </c>
      <c r="W26" s="928">
        <v>10.297000000000001</v>
      </c>
      <c r="X26" s="928">
        <v>149.065</v>
      </c>
      <c r="Y26" s="930">
        <v>2095.9720000000002</v>
      </c>
    </row>
    <row r="27" spans="1:25" ht="38.25">
      <c r="A27" s="905" t="s">
        <v>494</v>
      </c>
      <c r="B27" s="927">
        <v>10189.130999999999</v>
      </c>
      <c r="C27" s="928">
        <v>0.97599999999999998</v>
      </c>
      <c r="D27" s="928">
        <v>6.4000000000000001E-2</v>
      </c>
      <c r="E27" s="928">
        <v>1.2999999999999999E-2</v>
      </c>
      <c r="F27" s="928">
        <v>18.495999999999999</v>
      </c>
      <c r="G27" s="929">
        <v>10208.68</v>
      </c>
      <c r="H27" s="927">
        <v>5940.6729999999998</v>
      </c>
      <c r="I27" s="928">
        <v>0.55600000000000005</v>
      </c>
      <c r="J27" s="928">
        <v>0</v>
      </c>
      <c r="K27" s="928">
        <v>0</v>
      </c>
      <c r="L27" s="928">
        <v>4.0000000000000001E-3</v>
      </c>
      <c r="M27" s="929">
        <v>5941.2330000000002</v>
      </c>
      <c r="N27" s="927">
        <v>1272.0719999999999</v>
      </c>
      <c r="O27" s="928">
        <v>0</v>
      </c>
      <c r="P27" s="928">
        <v>0.307</v>
      </c>
      <c r="Q27" s="928">
        <v>0</v>
      </c>
      <c r="R27" s="928">
        <v>0.19500000000000001</v>
      </c>
      <c r="S27" s="929">
        <v>1272.5740000000001</v>
      </c>
      <c r="T27" s="927">
        <v>17401.876</v>
      </c>
      <c r="U27" s="928">
        <v>1.532</v>
      </c>
      <c r="V27" s="928">
        <v>0.371</v>
      </c>
      <c r="W27" s="928">
        <v>1.2999999999999999E-2</v>
      </c>
      <c r="X27" s="928">
        <v>18.695</v>
      </c>
      <c r="Y27" s="930">
        <v>17422.487000000001</v>
      </c>
    </row>
    <row r="28" spans="1:25">
      <c r="A28" s="905" t="s">
        <v>495</v>
      </c>
      <c r="B28" s="927">
        <v>436.60199999999998</v>
      </c>
      <c r="C28" s="928">
        <v>57.447000000000003</v>
      </c>
      <c r="D28" s="928">
        <v>5.6000000000000001E-2</v>
      </c>
      <c r="E28" s="928">
        <v>0.23499999999999999</v>
      </c>
      <c r="F28" s="928">
        <v>2.4740000000000002</v>
      </c>
      <c r="G28" s="929">
        <v>496.81400000000002</v>
      </c>
      <c r="H28" s="927">
        <v>375.45400000000001</v>
      </c>
      <c r="I28" s="928">
        <v>2.347</v>
      </c>
      <c r="J28" s="928">
        <v>0</v>
      </c>
      <c r="K28" s="928">
        <v>1.714</v>
      </c>
      <c r="L28" s="928">
        <v>0.76200000000000001</v>
      </c>
      <c r="M28" s="929">
        <v>380.27699999999999</v>
      </c>
      <c r="N28" s="927">
        <v>264.56200000000001</v>
      </c>
      <c r="O28" s="928">
        <v>1.9750000000000001</v>
      </c>
      <c r="P28" s="928">
        <v>52.325000000000003</v>
      </c>
      <c r="Q28" s="928">
        <v>0</v>
      </c>
      <c r="R28" s="928">
        <v>6.5000000000000002E-2</v>
      </c>
      <c r="S28" s="929">
        <v>318.92700000000002</v>
      </c>
      <c r="T28" s="927">
        <v>1076.6179999999999</v>
      </c>
      <c r="U28" s="928">
        <v>61.768999999999998</v>
      </c>
      <c r="V28" s="928">
        <v>52.381</v>
      </c>
      <c r="W28" s="928">
        <v>1.9490000000000001</v>
      </c>
      <c r="X28" s="928">
        <v>3.3010000000000002</v>
      </c>
      <c r="Y28" s="930">
        <v>1196.018</v>
      </c>
    </row>
    <row r="29" spans="1:25" ht="25.5">
      <c r="A29" s="905" t="s">
        <v>496</v>
      </c>
      <c r="B29" s="927">
        <v>247.00200000000001</v>
      </c>
      <c r="C29" s="928">
        <v>3.5329999999999999</v>
      </c>
      <c r="D29" s="928">
        <v>3.4000000000000002E-2</v>
      </c>
      <c r="E29" s="928">
        <v>0.92400000000000004</v>
      </c>
      <c r="F29" s="928">
        <v>1.0229999999999999</v>
      </c>
      <c r="G29" s="929">
        <v>252.51599999999999</v>
      </c>
      <c r="H29" s="927">
        <v>377.05200000000002</v>
      </c>
      <c r="I29" s="928">
        <v>10.282999999999999</v>
      </c>
      <c r="J29" s="928">
        <v>1.2649999999999999</v>
      </c>
      <c r="K29" s="928">
        <v>10.682</v>
      </c>
      <c r="L29" s="928">
        <v>3.302</v>
      </c>
      <c r="M29" s="929">
        <v>402.584</v>
      </c>
      <c r="N29" s="927">
        <v>449.77800000000002</v>
      </c>
      <c r="O29" s="928">
        <v>1.395</v>
      </c>
      <c r="P29" s="928">
        <v>0</v>
      </c>
      <c r="Q29" s="928">
        <v>3.1E-2</v>
      </c>
      <c r="R29" s="928">
        <v>0.24199999999999999</v>
      </c>
      <c r="S29" s="929">
        <v>451.44600000000003</v>
      </c>
      <c r="T29" s="927">
        <v>1073.8320000000001</v>
      </c>
      <c r="U29" s="928">
        <v>15.211</v>
      </c>
      <c r="V29" s="928">
        <v>1.2989999999999999</v>
      </c>
      <c r="W29" s="928">
        <v>11.637</v>
      </c>
      <c r="X29" s="928">
        <v>4.5670000000000002</v>
      </c>
      <c r="Y29" s="930">
        <v>1106.546</v>
      </c>
    </row>
    <row r="30" spans="1:25">
      <c r="A30" s="905" t="s">
        <v>497</v>
      </c>
      <c r="B30" s="927">
        <v>320.137</v>
      </c>
      <c r="C30" s="928">
        <v>94.713999999999999</v>
      </c>
      <c r="D30" s="928">
        <v>9.9830000000000005</v>
      </c>
      <c r="E30" s="928">
        <v>1.4159999999999999</v>
      </c>
      <c r="F30" s="928">
        <v>52.228000000000002</v>
      </c>
      <c r="G30" s="929">
        <v>478.47800000000001</v>
      </c>
      <c r="H30" s="927">
        <v>115.986</v>
      </c>
      <c r="I30" s="928">
        <v>0</v>
      </c>
      <c r="J30" s="928">
        <v>0.32400000000000001</v>
      </c>
      <c r="K30" s="928">
        <v>5.0000000000000001E-3</v>
      </c>
      <c r="L30" s="928">
        <v>0</v>
      </c>
      <c r="M30" s="929">
        <v>116.315</v>
      </c>
      <c r="N30" s="927">
        <v>935.27300000000002</v>
      </c>
      <c r="O30" s="928">
        <v>144.184</v>
      </c>
      <c r="P30" s="928">
        <v>14.002000000000001</v>
      </c>
      <c r="Q30" s="928">
        <v>0</v>
      </c>
      <c r="R30" s="928">
        <v>2.08</v>
      </c>
      <c r="S30" s="929">
        <v>1095.539</v>
      </c>
      <c r="T30" s="927">
        <v>1371.396</v>
      </c>
      <c r="U30" s="928">
        <v>238.898</v>
      </c>
      <c r="V30" s="928">
        <v>24.309000000000001</v>
      </c>
      <c r="W30" s="928">
        <v>1.421</v>
      </c>
      <c r="X30" s="928">
        <v>54.308</v>
      </c>
      <c r="Y30" s="930">
        <v>1690.3320000000001</v>
      </c>
    </row>
    <row r="31" spans="1:25">
      <c r="A31" s="905" t="s">
        <v>498</v>
      </c>
      <c r="B31" s="927">
        <v>99.638999999999996</v>
      </c>
      <c r="C31" s="928">
        <v>8.673</v>
      </c>
      <c r="D31" s="928">
        <v>17.978000000000002</v>
      </c>
      <c r="E31" s="928">
        <v>0.46200000000000002</v>
      </c>
      <c r="F31" s="928">
        <v>12.96</v>
      </c>
      <c r="G31" s="929">
        <v>139.71199999999999</v>
      </c>
      <c r="H31" s="927">
        <v>284.65499999999997</v>
      </c>
      <c r="I31" s="928">
        <v>22.233000000000001</v>
      </c>
      <c r="J31" s="928">
        <v>1.8029999999999999</v>
      </c>
      <c r="K31" s="928">
        <v>6.1779999999999999</v>
      </c>
      <c r="L31" s="928">
        <v>4.4119999999999999</v>
      </c>
      <c r="M31" s="929">
        <v>319.28100000000001</v>
      </c>
      <c r="N31" s="927">
        <v>144.202</v>
      </c>
      <c r="O31" s="928">
        <v>40.728000000000002</v>
      </c>
      <c r="P31" s="928">
        <v>61.137999999999998</v>
      </c>
      <c r="Q31" s="928">
        <v>0.03</v>
      </c>
      <c r="R31" s="928">
        <v>9.5589999999999993</v>
      </c>
      <c r="S31" s="929">
        <v>255.65700000000001</v>
      </c>
      <c r="T31" s="927">
        <v>528.49599999999998</v>
      </c>
      <c r="U31" s="928">
        <v>71.634</v>
      </c>
      <c r="V31" s="928">
        <v>80.918999999999997</v>
      </c>
      <c r="W31" s="928">
        <v>6.67</v>
      </c>
      <c r="X31" s="928">
        <v>26.931000000000001</v>
      </c>
      <c r="Y31" s="930">
        <v>714.65</v>
      </c>
    </row>
    <row r="32" spans="1:25" ht="25.5">
      <c r="A32" s="905" t="s">
        <v>499</v>
      </c>
      <c r="B32" s="927">
        <v>0.59599999999999997</v>
      </c>
      <c r="C32" s="928">
        <v>0</v>
      </c>
      <c r="D32" s="928">
        <v>0</v>
      </c>
      <c r="E32" s="928">
        <v>2.8000000000000001E-2</v>
      </c>
      <c r="F32" s="928">
        <v>0</v>
      </c>
      <c r="G32" s="929">
        <v>0.624</v>
      </c>
      <c r="H32" s="927">
        <v>0</v>
      </c>
      <c r="I32" s="928">
        <v>0</v>
      </c>
      <c r="J32" s="928">
        <v>0</v>
      </c>
      <c r="K32" s="928">
        <v>0</v>
      </c>
      <c r="L32" s="928">
        <v>0</v>
      </c>
      <c r="M32" s="929">
        <v>0</v>
      </c>
      <c r="N32" s="927">
        <v>18.317</v>
      </c>
      <c r="O32" s="928">
        <v>0</v>
      </c>
      <c r="P32" s="928">
        <v>0</v>
      </c>
      <c r="Q32" s="928">
        <v>0</v>
      </c>
      <c r="R32" s="928">
        <v>0</v>
      </c>
      <c r="S32" s="929">
        <v>18.317</v>
      </c>
      <c r="T32" s="927">
        <v>18.913</v>
      </c>
      <c r="U32" s="928">
        <v>0</v>
      </c>
      <c r="V32" s="928">
        <v>0</v>
      </c>
      <c r="W32" s="928">
        <v>2.8000000000000001E-2</v>
      </c>
      <c r="X32" s="928">
        <v>0</v>
      </c>
      <c r="Y32" s="930">
        <v>18.940999999999999</v>
      </c>
    </row>
    <row r="33" spans="1:25" ht="26.25" thickBot="1">
      <c r="A33" s="931" t="s">
        <v>500</v>
      </c>
      <c r="B33" s="932">
        <v>3.758</v>
      </c>
      <c r="C33" s="933">
        <v>15.744</v>
      </c>
      <c r="D33" s="933">
        <v>0</v>
      </c>
      <c r="E33" s="933">
        <v>9.0999999999999998E-2</v>
      </c>
      <c r="F33" s="933">
        <v>8.9999999999999993E-3</v>
      </c>
      <c r="G33" s="934">
        <v>19.602</v>
      </c>
      <c r="H33" s="932">
        <v>23.448</v>
      </c>
      <c r="I33" s="933">
        <v>8.2620000000000005</v>
      </c>
      <c r="J33" s="933">
        <v>0</v>
      </c>
      <c r="K33" s="933">
        <v>3.2000000000000001E-2</v>
      </c>
      <c r="L33" s="933">
        <v>0</v>
      </c>
      <c r="M33" s="934">
        <v>31.742000000000001</v>
      </c>
      <c r="N33" s="932">
        <v>4.2000000000000003E-2</v>
      </c>
      <c r="O33" s="933">
        <v>0</v>
      </c>
      <c r="P33" s="933">
        <v>0</v>
      </c>
      <c r="Q33" s="933">
        <v>0</v>
      </c>
      <c r="R33" s="933">
        <v>37.646000000000001</v>
      </c>
      <c r="S33" s="934">
        <v>37.688000000000002</v>
      </c>
      <c r="T33" s="932">
        <v>27.248000000000001</v>
      </c>
      <c r="U33" s="933">
        <v>24.006</v>
      </c>
      <c r="V33" s="933">
        <v>0</v>
      </c>
      <c r="W33" s="933">
        <v>0.123</v>
      </c>
      <c r="X33" s="933">
        <v>37.655000000000001</v>
      </c>
      <c r="Y33" s="935">
        <v>89.031999999999996</v>
      </c>
    </row>
    <row r="34" spans="1:25" ht="25.5">
      <c r="A34" s="922" t="s">
        <v>1000</v>
      </c>
      <c r="B34" s="923">
        <v>1453.4870000000001</v>
      </c>
      <c r="C34" s="924">
        <v>26.61</v>
      </c>
      <c r="D34" s="924">
        <v>22.164000000000001</v>
      </c>
      <c r="E34" s="924">
        <v>20.401</v>
      </c>
      <c r="F34" s="924">
        <v>69.260000000000005</v>
      </c>
      <c r="G34" s="925">
        <v>1591.922</v>
      </c>
      <c r="H34" s="923">
        <v>12581.735000000001</v>
      </c>
      <c r="I34" s="924">
        <v>1135.722</v>
      </c>
      <c r="J34" s="924">
        <v>294.47699999999998</v>
      </c>
      <c r="K34" s="924">
        <v>58.854999999999997</v>
      </c>
      <c r="L34" s="924">
        <v>154.20500000000001</v>
      </c>
      <c r="M34" s="925">
        <v>14224.994000000001</v>
      </c>
      <c r="N34" s="923">
        <v>2726.355</v>
      </c>
      <c r="O34" s="924">
        <v>94.873000000000005</v>
      </c>
      <c r="P34" s="924">
        <v>113.18600000000001</v>
      </c>
      <c r="Q34" s="924">
        <v>35.14</v>
      </c>
      <c r="R34" s="924">
        <v>58.939</v>
      </c>
      <c r="S34" s="925">
        <v>3028.4929999999999</v>
      </c>
      <c r="T34" s="923">
        <v>16761.577000000001</v>
      </c>
      <c r="U34" s="924">
        <v>1257.2049999999999</v>
      </c>
      <c r="V34" s="924">
        <v>429.827</v>
      </c>
      <c r="W34" s="924">
        <v>114.396</v>
      </c>
      <c r="X34" s="924">
        <v>282.404</v>
      </c>
      <c r="Y34" s="926">
        <v>18845.409</v>
      </c>
    </row>
    <row r="35" spans="1:25" ht="25.5">
      <c r="A35" s="905" t="s">
        <v>1001</v>
      </c>
      <c r="B35" s="927">
        <v>64.397999999999996</v>
      </c>
      <c r="C35" s="928">
        <v>0</v>
      </c>
      <c r="D35" s="928">
        <v>0</v>
      </c>
      <c r="E35" s="928">
        <v>0</v>
      </c>
      <c r="F35" s="928">
        <v>0</v>
      </c>
      <c r="G35" s="929">
        <v>64.397999999999996</v>
      </c>
      <c r="H35" s="927">
        <v>681.37099999999998</v>
      </c>
      <c r="I35" s="928">
        <v>68.47</v>
      </c>
      <c r="J35" s="928">
        <v>6.9749999999999996</v>
      </c>
      <c r="K35" s="928">
        <v>4.6319999999999997</v>
      </c>
      <c r="L35" s="928">
        <v>14.615</v>
      </c>
      <c r="M35" s="929">
        <v>776.06299999999999</v>
      </c>
      <c r="N35" s="927">
        <v>23.986999999999998</v>
      </c>
      <c r="O35" s="928">
        <v>0</v>
      </c>
      <c r="P35" s="928">
        <v>0</v>
      </c>
      <c r="Q35" s="928">
        <v>0</v>
      </c>
      <c r="R35" s="928">
        <v>0</v>
      </c>
      <c r="S35" s="929">
        <v>23.986999999999998</v>
      </c>
      <c r="T35" s="927">
        <v>769.75599999999997</v>
      </c>
      <c r="U35" s="928">
        <v>68.47</v>
      </c>
      <c r="V35" s="928">
        <v>6.9749999999999996</v>
      </c>
      <c r="W35" s="928">
        <v>4.6319999999999997</v>
      </c>
      <c r="X35" s="928">
        <v>14.615</v>
      </c>
      <c r="Y35" s="930">
        <v>864.44799999999998</v>
      </c>
    </row>
    <row r="36" spans="1:25">
      <c r="A36" s="905" t="s">
        <v>501</v>
      </c>
      <c r="B36" s="927">
        <v>18510.185000000001</v>
      </c>
      <c r="C36" s="928">
        <v>689.15899999999999</v>
      </c>
      <c r="D36" s="928">
        <v>508.25400000000002</v>
      </c>
      <c r="E36" s="928">
        <v>271.35599999999999</v>
      </c>
      <c r="F36" s="928">
        <v>1317.7360000000001</v>
      </c>
      <c r="G36" s="929">
        <v>21296.69</v>
      </c>
      <c r="H36" s="927">
        <v>9473.7139999999999</v>
      </c>
      <c r="I36" s="928">
        <v>972.46500000000003</v>
      </c>
      <c r="J36" s="928">
        <v>201.08699999999999</v>
      </c>
      <c r="K36" s="928">
        <v>70.084000000000003</v>
      </c>
      <c r="L36" s="928">
        <v>516.58900000000006</v>
      </c>
      <c r="M36" s="929">
        <v>11233.939</v>
      </c>
      <c r="N36" s="927">
        <v>850.24800000000005</v>
      </c>
      <c r="O36" s="928">
        <v>93.602000000000004</v>
      </c>
      <c r="P36" s="928">
        <v>63.418999999999997</v>
      </c>
      <c r="Q36" s="928">
        <v>21.521000000000001</v>
      </c>
      <c r="R36" s="928">
        <v>134.43700000000001</v>
      </c>
      <c r="S36" s="929">
        <v>1163.2270000000001</v>
      </c>
      <c r="T36" s="927">
        <v>28834.147000000001</v>
      </c>
      <c r="U36" s="928">
        <v>1755.2260000000001</v>
      </c>
      <c r="V36" s="928">
        <v>772.76</v>
      </c>
      <c r="W36" s="928">
        <v>362.96100000000001</v>
      </c>
      <c r="X36" s="928">
        <v>1968.7619999999999</v>
      </c>
      <c r="Y36" s="930">
        <v>33693.856</v>
      </c>
    </row>
    <row r="37" spans="1:25" ht="16.5" customHeight="1">
      <c r="A37" s="905" t="s">
        <v>502</v>
      </c>
      <c r="B37" s="927">
        <v>8921.0859999999993</v>
      </c>
      <c r="C37" s="928">
        <v>136.68700000000001</v>
      </c>
      <c r="D37" s="928">
        <v>45.67</v>
      </c>
      <c r="E37" s="928">
        <v>47.557000000000002</v>
      </c>
      <c r="F37" s="928">
        <v>336.69799999999998</v>
      </c>
      <c r="G37" s="929">
        <v>9487.6980000000003</v>
      </c>
      <c r="H37" s="927">
        <v>1E-3</v>
      </c>
      <c r="I37" s="928">
        <v>0</v>
      </c>
      <c r="J37" s="928">
        <v>0</v>
      </c>
      <c r="K37" s="928">
        <v>0</v>
      </c>
      <c r="L37" s="928">
        <v>0</v>
      </c>
      <c r="M37" s="929">
        <v>1E-3</v>
      </c>
      <c r="N37" s="927">
        <v>4.9000000000000002E-2</v>
      </c>
      <c r="O37" s="928">
        <v>0</v>
      </c>
      <c r="P37" s="928">
        <v>0</v>
      </c>
      <c r="Q37" s="928">
        <v>0.17399999999999999</v>
      </c>
      <c r="R37" s="928">
        <v>0</v>
      </c>
      <c r="S37" s="929">
        <v>0.223</v>
      </c>
      <c r="T37" s="927">
        <v>8921.1360000000004</v>
      </c>
      <c r="U37" s="928">
        <v>136.68700000000001</v>
      </c>
      <c r="V37" s="928">
        <v>45.67</v>
      </c>
      <c r="W37" s="928">
        <v>47.731000000000002</v>
      </c>
      <c r="X37" s="928">
        <v>336.69799999999998</v>
      </c>
      <c r="Y37" s="930">
        <v>9487.9220000000005</v>
      </c>
    </row>
    <row r="38" spans="1:25" ht="25.5">
      <c r="A38" s="905" t="s">
        <v>503</v>
      </c>
      <c r="B38" s="927">
        <v>18831.428</v>
      </c>
      <c r="C38" s="928">
        <v>340.28699999999998</v>
      </c>
      <c r="D38" s="928">
        <v>162.62200000000001</v>
      </c>
      <c r="E38" s="928">
        <v>276.44799999999998</v>
      </c>
      <c r="F38" s="928">
        <v>1083.8810000000001</v>
      </c>
      <c r="G38" s="929">
        <v>20694.666000000001</v>
      </c>
      <c r="H38" s="927">
        <v>0</v>
      </c>
      <c r="I38" s="928">
        <v>0</v>
      </c>
      <c r="J38" s="928">
        <v>0</v>
      </c>
      <c r="K38" s="928">
        <v>0</v>
      </c>
      <c r="L38" s="928">
        <v>0</v>
      </c>
      <c r="M38" s="929">
        <v>0</v>
      </c>
      <c r="N38" s="927">
        <v>346.50900000000001</v>
      </c>
      <c r="O38" s="928">
        <v>0.503</v>
      </c>
      <c r="P38" s="928">
        <v>1.02</v>
      </c>
      <c r="Q38" s="928">
        <v>2.8610000000000002</v>
      </c>
      <c r="R38" s="928">
        <v>31.917999999999999</v>
      </c>
      <c r="S38" s="929">
        <v>382.81099999999998</v>
      </c>
      <c r="T38" s="927">
        <v>19177.937000000002</v>
      </c>
      <c r="U38" s="928">
        <v>340.79</v>
      </c>
      <c r="V38" s="928">
        <v>163.642</v>
      </c>
      <c r="W38" s="928">
        <v>279.30900000000003</v>
      </c>
      <c r="X38" s="928">
        <v>1115.799</v>
      </c>
      <c r="Y38" s="930">
        <v>21077.476999999999</v>
      </c>
    </row>
    <row r="39" spans="1:25">
      <c r="A39" s="905" t="s">
        <v>504</v>
      </c>
      <c r="B39" s="927">
        <v>74.438000000000002</v>
      </c>
      <c r="C39" s="928">
        <v>76.251999999999995</v>
      </c>
      <c r="D39" s="928">
        <v>2.2250000000000001</v>
      </c>
      <c r="E39" s="928">
        <v>2.8690000000000002</v>
      </c>
      <c r="F39" s="928">
        <v>32.200000000000003</v>
      </c>
      <c r="G39" s="929">
        <v>187.98400000000001</v>
      </c>
      <c r="H39" s="927">
        <v>2164.576</v>
      </c>
      <c r="I39" s="928">
        <v>153.20099999999999</v>
      </c>
      <c r="J39" s="928">
        <v>44.954999999999998</v>
      </c>
      <c r="K39" s="928">
        <v>19.106000000000002</v>
      </c>
      <c r="L39" s="928">
        <v>83.691000000000003</v>
      </c>
      <c r="M39" s="929">
        <v>2465.529</v>
      </c>
      <c r="N39" s="927">
        <v>310.54700000000003</v>
      </c>
      <c r="O39" s="928">
        <v>23.109000000000002</v>
      </c>
      <c r="P39" s="928">
        <v>20.352</v>
      </c>
      <c r="Q39" s="928">
        <v>8.2970000000000006</v>
      </c>
      <c r="R39" s="928">
        <v>66.828000000000003</v>
      </c>
      <c r="S39" s="929">
        <v>429.13299999999998</v>
      </c>
      <c r="T39" s="927">
        <v>2549.5610000000001</v>
      </c>
      <c r="U39" s="928">
        <v>252.56200000000001</v>
      </c>
      <c r="V39" s="928">
        <v>67.531999999999996</v>
      </c>
      <c r="W39" s="928">
        <v>30.271999999999998</v>
      </c>
      <c r="X39" s="928">
        <v>182.71899999999999</v>
      </c>
      <c r="Y39" s="930">
        <v>3082.6460000000002</v>
      </c>
    </row>
    <row r="40" spans="1:25" ht="13.5" thickBot="1">
      <c r="A40" s="931" t="s">
        <v>505</v>
      </c>
      <c r="B40" s="932">
        <v>67.385000000000005</v>
      </c>
      <c r="C40" s="933">
        <v>8.51</v>
      </c>
      <c r="D40" s="933">
        <v>3.9129999999999998</v>
      </c>
      <c r="E40" s="933">
        <v>14.706</v>
      </c>
      <c r="F40" s="933">
        <v>61.036999999999999</v>
      </c>
      <c r="G40" s="934">
        <v>155.55099999999999</v>
      </c>
      <c r="H40" s="932">
        <v>279.10300000000001</v>
      </c>
      <c r="I40" s="933">
        <v>28.126999999999999</v>
      </c>
      <c r="J40" s="933">
        <v>21.571999999999999</v>
      </c>
      <c r="K40" s="933">
        <v>17.155999999999999</v>
      </c>
      <c r="L40" s="933">
        <v>33.162999999999997</v>
      </c>
      <c r="M40" s="934">
        <v>379.12099999999998</v>
      </c>
      <c r="N40" s="932">
        <v>617.02</v>
      </c>
      <c r="O40" s="933">
        <v>57.362000000000002</v>
      </c>
      <c r="P40" s="933">
        <v>39.956000000000003</v>
      </c>
      <c r="Q40" s="933">
        <v>26.965</v>
      </c>
      <c r="R40" s="933">
        <v>41.311999999999998</v>
      </c>
      <c r="S40" s="934">
        <v>782.61500000000001</v>
      </c>
      <c r="T40" s="932">
        <v>963.50800000000004</v>
      </c>
      <c r="U40" s="933">
        <v>93.998999999999995</v>
      </c>
      <c r="V40" s="933">
        <v>65.441000000000003</v>
      </c>
      <c r="W40" s="933">
        <v>58.826999999999998</v>
      </c>
      <c r="X40" s="933">
        <v>135.512</v>
      </c>
      <c r="Y40" s="935">
        <v>1317.287</v>
      </c>
    </row>
    <row r="41" spans="1:25">
      <c r="A41" s="901" t="s">
        <v>506</v>
      </c>
      <c r="B41" s="936">
        <v>287.12299999999999</v>
      </c>
      <c r="C41" s="937">
        <v>11.327999999999999</v>
      </c>
      <c r="D41" s="937">
        <v>8.5250000000000004</v>
      </c>
      <c r="E41" s="937">
        <v>9.7720000000000002</v>
      </c>
      <c r="F41" s="937">
        <v>14.926</v>
      </c>
      <c r="G41" s="938">
        <v>331.67399999999998</v>
      </c>
      <c r="H41" s="936">
        <v>97.484999999999999</v>
      </c>
      <c r="I41" s="937">
        <v>13.997999999999999</v>
      </c>
      <c r="J41" s="937">
        <v>3.032</v>
      </c>
      <c r="K41" s="937">
        <v>3.2010000000000001</v>
      </c>
      <c r="L41" s="937">
        <v>13.438000000000001</v>
      </c>
      <c r="M41" s="938">
        <v>131.154</v>
      </c>
      <c r="N41" s="936">
        <v>516.98599999999999</v>
      </c>
      <c r="O41" s="937">
        <v>25.298999999999999</v>
      </c>
      <c r="P41" s="937">
        <v>20.280999999999999</v>
      </c>
      <c r="Q41" s="937">
        <v>13.416</v>
      </c>
      <c r="R41" s="937">
        <v>47.3</v>
      </c>
      <c r="S41" s="938">
        <v>623.28200000000004</v>
      </c>
      <c r="T41" s="936">
        <v>901.59400000000005</v>
      </c>
      <c r="U41" s="937">
        <v>50.625</v>
      </c>
      <c r="V41" s="937">
        <v>31.838000000000001</v>
      </c>
      <c r="W41" s="937">
        <v>26.388999999999999</v>
      </c>
      <c r="X41" s="937">
        <v>75.664000000000001</v>
      </c>
      <c r="Y41" s="938">
        <v>1086.1099999999999</v>
      </c>
    </row>
    <row r="42" spans="1:25">
      <c r="A42" s="905" t="s">
        <v>507</v>
      </c>
      <c r="B42" s="927">
        <v>165.54300000000001</v>
      </c>
      <c r="C42" s="928">
        <v>12.792</v>
      </c>
      <c r="D42" s="928">
        <v>2.5529999999999999</v>
      </c>
      <c r="E42" s="928">
        <v>7.2009999999999996</v>
      </c>
      <c r="F42" s="928">
        <v>29.914999999999999</v>
      </c>
      <c r="G42" s="929">
        <v>218.00399999999999</v>
      </c>
      <c r="H42" s="927">
        <v>44.99</v>
      </c>
      <c r="I42" s="928">
        <v>9.8320000000000007</v>
      </c>
      <c r="J42" s="928">
        <v>1.7969999999999999</v>
      </c>
      <c r="K42" s="928">
        <v>2.9630000000000001</v>
      </c>
      <c r="L42" s="928">
        <v>20.562000000000001</v>
      </c>
      <c r="M42" s="929">
        <v>80.144000000000005</v>
      </c>
      <c r="N42" s="927">
        <v>336.35199999999998</v>
      </c>
      <c r="O42" s="928">
        <v>9.82</v>
      </c>
      <c r="P42" s="928">
        <v>11.502000000000001</v>
      </c>
      <c r="Q42" s="928">
        <v>0.61199999999999999</v>
      </c>
      <c r="R42" s="928">
        <v>10.736000000000001</v>
      </c>
      <c r="S42" s="929">
        <v>369.02199999999999</v>
      </c>
      <c r="T42" s="927">
        <v>546.88499999999999</v>
      </c>
      <c r="U42" s="928">
        <v>32.444000000000003</v>
      </c>
      <c r="V42" s="928">
        <v>15.852</v>
      </c>
      <c r="W42" s="928">
        <v>10.776</v>
      </c>
      <c r="X42" s="928">
        <v>61.213000000000001</v>
      </c>
      <c r="Y42" s="929">
        <v>667.17</v>
      </c>
    </row>
    <row r="43" spans="1:25">
      <c r="A43" s="905" t="s">
        <v>498</v>
      </c>
      <c r="B43" s="927">
        <v>86.346999999999994</v>
      </c>
      <c r="C43" s="928">
        <v>5.8310000000000004</v>
      </c>
      <c r="D43" s="928">
        <v>3.61</v>
      </c>
      <c r="E43" s="928">
        <v>2.2269999999999999</v>
      </c>
      <c r="F43" s="928">
        <v>5.9859999999999998</v>
      </c>
      <c r="G43" s="929">
        <v>104.001</v>
      </c>
      <c r="H43" s="927">
        <v>29.902999999999999</v>
      </c>
      <c r="I43" s="928">
        <v>1.7969999999999999</v>
      </c>
      <c r="J43" s="928">
        <v>1.464</v>
      </c>
      <c r="K43" s="928">
        <v>0.48699999999999999</v>
      </c>
      <c r="L43" s="928">
        <v>4.3360000000000003</v>
      </c>
      <c r="M43" s="929">
        <v>37.987000000000002</v>
      </c>
      <c r="N43" s="927">
        <v>104.35899999999999</v>
      </c>
      <c r="O43" s="928">
        <v>1.891</v>
      </c>
      <c r="P43" s="928">
        <v>0.85799999999999998</v>
      </c>
      <c r="Q43" s="928">
        <v>0.48199999999999998</v>
      </c>
      <c r="R43" s="928">
        <v>1.9E-2</v>
      </c>
      <c r="S43" s="929">
        <v>107.60899999999999</v>
      </c>
      <c r="T43" s="927">
        <v>220.60900000000001</v>
      </c>
      <c r="U43" s="928">
        <v>9.5190000000000001</v>
      </c>
      <c r="V43" s="928">
        <v>5.9320000000000004</v>
      </c>
      <c r="W43" s="928">
        <v>3.1960000000000002</v>
      </c>
      <c r="X43" s="928">
        <v>10.340999999999999</v>
      </c>
      <c r="Y43" s="929">
        <v>249.59700000000001</v>
      </c>
    </row>
    <row r="44" spans="1:25" ht="13.5" thickBot="1">
      <c r="A44" s="909" t="s">
        <v>508</v>
      </c>
      <c r="B44" s="939">
        <v>262.09899999999999</v>
      </c>
      <c r="C44" s="940">
        <v>11.965999999999999</v>
      </c>
      <c r="D44" s="940">
        <v>4.6079999999999997</v>
      </c>
      <c r="E44" s="940">
        <v>8.4879999999999995</v>
      </c>
      <c r="F44" s="940">
        <v>54.46</v>
      </c>
      <c r="G44" s="941">
        <v>341.62099999999998</v>
      </c>
      <c r="H44" s="939">
        <v>84.552000000000007</v>
      </c>
      <c r="I44" s="940">
        <v>20.163</v>
      </c>
      <c r="J44" s="940">
        <v>4.0549999999999997</v>
      </c>
      <c r="K44" s="940">
        <v>2.9279999999999999</v>
      </c>
      <c r="L44" s="940">
        <v>27.896999999999998</v>
      </c>
      <c r="M44" s="941">
        <v>139.595</v>
      </c>
      <c r="N44" s="939">
        <v>390.88400000000001</v>
      </c>
      <c r="O44" s="940">
        <v>13.77</v>
      </c>
      <c r="P44" s="940">
        <v>9.8469999999999995</v>
      </c>
      <c r="Q44" s="940">
        <v>1.44</v>
      </c>
      <c r="R44" s="940">
        <v>22.463000000000001</v>
      </c>
      <c r="S44" s="941">
        <v>438.404</v>
      </c>
      <c r="T44" s="939">
        <v>737.53499999999997</v>
      </c>
      <c r="U44" s="940">
        <v>45.899000000000001</v>
      </c>
      <c r="V44" s="940">
        <v>18.510000000000002</v>
      </c>
      <c r="W44" s="940">
        <v>12.856</v>
      </c>
      <c r="X44" s="940">
        <v>104.82</v>
      </c>
      <c r="Y44" s="941">
        <v>919.62</v>
      </c>
    </row>
    <row r="45" spans="1:25" ht="13.5" thickBot="1">
      <c r="A45" s="913" t="s">
        <v>509</v>
      </c>
      <c r="B45" s="942">
        <v>145206.87599999999</v>
      </c>
      <c r="C45" s="943">
        <v>7277.6090000000004</v>
      </c>
      <c r="D45" s="943">
        <v>4105.21</v>
      </c>
      <c r="E45" s="943">
        <v>1505.7360000000001</v>
      </c>
      <c r="F45" s="943">
        <v>8517.26</v>
      </c>
      <c r="G45" s="944">
        <v>166612.69099999999</v>
      </c>
      <c r="H45" s="945">
        <v>57812.59</v>
      </c>
      <c r="I45" s="943">
        <v>5789.5010000000002</v>
      </c>
      <c r="J45" s="943">
        <v>4015.8589999999999</v>
      </c>
      <c r="K45" s="943">
        <v>944.76400000000001</v>
      </c>
      <c r="L45" s="943">
        <v>3386.424</v>
      </c>
      <c r="M45" s="944">
        <v>71949.138000000006</v>
      </c>
      <c r="N45" s="945">
        <v>97242.562000000005</v>
      </c>
      <c r="O45" s="943">
        <v>6025.3270000000002</v>
      </c>
      <c r="P45" s="943">
        <v>2839.2669999999998</v>
      </c>
      <c r="Q45" s="943">
        <v>1371.155</v>
      </c>
      <c r="R45" s="943">
        <v>3815.8519999999999</v>
      </c>
      <c r="S45" s="944">
        <v>111294.163</v>
      </c>
      <c r="T45" s="945">
        <v>300262.02799999999</v>
      </c>
      <c r="U45" s="943">
        <v>19092.437000000002</v>
      </c>
      <c r="V45" s="943">
        <v>10960.335999999999</v>
      </c>
      <c r="W45" s="943">
        <v>3821.6550000000002</v>
      </c>
      <c r="X45" s="943">
        <v>15719.536</v>
      </c>
      <c r="Y45" s="944">
        <v>349855.99200000003</v>
      </c>
    </row>
  </sheetData>
  <mergeCells count="8">
    <mergeCell ref="X2:Y2"/>
    <mergeCell ref="A4:Y4"/>
    <mergeCell ref="X5:Y5"/>
    <mergeCell ref="A6:A8"/>
    <mergeCell ref="B6:G7"/>
    <mergeCell ref="H6:M7"/>
    <mergeCell ref="N6:S7"/>
    <mergeCell ref="T6:Y7"/>
  </mergeCells>
  <printOptions horizontalCentered="1"/>
  <pageMargins left="0.70866141732283472" right="0.70866141732283472" top="0.52" bottom="0.43" header="0.31496062992125984" footer="0.31496062992125984"/>
  <pageSetup paperSize="9" scale="5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workbookViewId="0"/>
  </sheetViews>
  <sheetFormatPr defaultColWidth="31.140625" defaultRowHeight="12.75"/>
  <cols>
    <col min="1" max="1" width="31.140625" style="918" customWidth="1"/>
    <col min="2" max="2" width="8.42578125" style="918" bestFit="1" customWidth="1"/>
    <col min="3" max="6" width="6.140625" style="918" bestFit="1" customWidth="1"/>
    <col min="7" max="7" width="8.42578125" style="918" bestFit="1" customWidth="1"/>
    <col min="8" max="8" width="7.28515625" style="918" bestFit="1" customWidth="1"/>
    <col min="9" max="10" width="6.140625" style="918" bestFit="1" customWidth="1"/>
    <col min="11" max="11" width="4.42578125" style="918" bestFit="1" customWidth="1"/>
    <col min="12" max="12" width="6.140625" style="918" bestFit="1" customWidth="1"/>
    <col min="13" max="13" width="7.85546875" style="918" bestFit="1" customWidth="1"/>
    <col min="14" max="14" width="7.28515625" style="918" bestFit="1" customWidth="1"/>
    <col min="15" max="16" width="6.140625" style="918" bestFit="1" customWidth="1"/>
    <col min="17" max="17" width="4.42578125" style="918" bestFit="1" customWidth="1"/>
    <col min="18" max="18" width="6.140625" style="918" bestFit="1" customWidth="1"/>
    <col min="19" max="20" width="8.42578125" style="918" bestFit="1" customWidth="1"/>
    <col min="21" max="21" width="7.28515625" style="918" bestFit="1" customWidth="1"/>
    <col min="22" max="23" width="6.140625" style="918" bestFit="1" customWidth="1"/>
    <col min="24" max="25" width="9" style="918" customWidth="1"/>
    <col min="26" max="256" width="31.140625" style="918"/>
    <col min="257" max="257" width="31.140625" style="918" customWidth="1"/>
    <col min="258" max="258" width="8.42578125" style="918" bestFit="1" customWidth="1"/>
    <col min="259" max="262" width="6.140625" style="918" bestFit="1" customWidth="1"/>
    <col min="263" max="263" width="8.42578125" style="918" bestFit="1" customWidth="1"/>
    <col min="264" max="264" width="7.28515625" style="918" bestFit="1" customWidth="1"/>
    <col min="265" max="266" width="6.140625" style="918" bestFit="1" customWidth="1"/>
    <col min="267" max="267" width="4.42578125" style="918" bestFit="1" customWidth="1"/>
    <col min="268" max="268" width="6.140625" style="918" bestFit="1" customWidth="1"/>
    <col min="269" max="269" width="7.85546875" style="918" bestFit="1" customWidth="1"/>
    <col min="270" max="270" width="7.28515625" style="918" bestFit="1" customWidth="1"/>
    <col min="271" max="272" width="6.140625" style="918" bestFit="1" customWidth="1"/>
    <col min="273" max="273" width="4.42578125" style="918" bestFit="1" customWidth="1"/>
    <col min="274" max="274" width="6.140625" style="918" bestFit="1" customWidth="1"/>
    <col min="275" max="276" width="8.42578125" style="918" bestFit="1" customWidth="1"/>
    <col min="277" max="277" width="7.28515625" style="918" bestFit="1" customWidth="1"/>
    <col min="278" max="279" width="6.140625" style="918" bestFit="1" customWidth="1"/>
    <col min="280" max="281" width="9" style="918" customWidth="1"/>
    <col min="282" max="512" width="31.140625" style="918"/>
    <col min="513" max="513" width="31.140625" style="918" customWidth="1"/>
    <col min="514" max="514" width="8.42578125" style="918" bestFit="1" customWidth="1"/>
    <col min="515" max="518" width="6.140625" style="918" bestFit="1" customWidth="1"/>
    <col min="519" max="519" width="8.42578125" style="918" bestFit="1" customWidth="1"/>
    <col min="520" max="520" width="7.28515625" style="918" bestFit="1" customWidth="1"/>
    <col min="521" max="522" width="6.140625" style="918" bestFit="1" customWidth="1"/>
    <col min="523" max="523" width="4.42578125" style="918" bestFit="1" customWidth="1"/>
    <col min="524" max="524" width="6.140625" style="918" bestFit="1" customWidth="1"/>
    <col min="525" max="525" width="7.85546875" style="918" bestFit="1" customWidth="1"/>
    <col min="526" max="526" width="7.28515625" style="918" bestFit="1" customWidth="1"/>
    <col min="527" max="528" width="6.140625" style="918" bestFit="1" customWidth="1"/>
    <col min="529" max="529" width="4.42578125" style="918" bestFit="1" customWidth="1"/>
    <col min="530" max="530" width="6.140625" style="918" bestFit="1" customWidth="1"/>
    <col min="531" max="532" width="8.42578125" style="918" bestFit="1" customWidth="1"/>
    <col min="533" max="533" width="7.28515625" style="918" bestFit="1" customWidth="1"/>
    <col min="534" max="535" width="6.140625" style="918" bestFit="1" customWidth="1"/>
    <col min="536" max="537" width="9" style="918" customWidth="1"/>
    <col min="538" max="768" width="31.140625" style="918"/>
    <col min="769" max="769" width="31.140625" style="918" customWidth="1"/>
    <col min="770" max="770" width="8.42578125" style="918" bestFit="1" customWidth="1"/>
    <col min="771" max="774" width="6.140625" style="918" bestFit="1" customWidth="1"/>
    <col min="775" max="775" width="8.42578125" style="918" bestFit="1" customWidth="1"/>
    <col min="776" max="776" width="7.28515625" style="918" bestFit="1" customWidth="1"/>
    <col min="777" max="778" width="6.140625" style="918" bestFit="1" customWidth="1"/>
    <col min="779" max="779" width="4.42578125" style="918" bestFit="1" customWidth="1"/>
    <col min="780" max="780" width="6.140625" style="918" bestFit="1" customWidth="1"/>
    <col min="781" max="781" width="7.85546875" style="918" bestFit="1" customWidth="1"/>
    <col min="782" max="782" width="7.28515625" style="918" bestFit="1" customWidth="1"/>
    <col min="783" max="784" width="6.140625" style="918" bestFit="1" customWidth="1"/>
    <col min="785" max="785" width="4.42578125" style="918" bestFit="1" customWidth="1"/>
    <col min="786" max="786" width="6.140625" style="918" bestFit="1" customWidth="1"/>
    <col min="787" max="788" width="8.42578125" style="918" bestFit="1" customWidth="1"/>
    <col min="789" max="789" width="7.28515625" style="918" bestFit="1" customWidth="1"/>
    <col min="790" max="791" width="6.140625" style="918" bestFit="1" customWidth="1"/>
    <col min="792" max="793" width="9" style="918" customWidth="1"/>
    <col min="794" max="1024" width="31.140625" style="918"/>
    <col min="1025" max="1025" width="31.140625" style="918" customWidth="1"/>
    <col min="1026" max="1026" width="8.42578125" style="918" bestFit="1" customWidth="1"/>
    <col min="1027" max="1030" width="6.140625" style="918" bestFit="1" customWidth="1"/>
    <col min="1031" max="1031" width="8.42578125" style="918" bestFit="1" customWidth="1"/>
    <col min="1032" max="1032" width="7.28515625" style="918" bestFit="1" customWidth="1"/>
    <col min="1033" max="1034" width="6.140625" style="918" bestFit="1" customWidth="1"/>
    <col min="1035" max="1035" width="4.42578125" style="918" bestFit="1" customWidth="1"/>
    <col min="1036" max="1036" width="6.140625" style="918" bestFit="1" customWidth="1"/>
    <col min="1037" max="1037" width="7.85546875" style="918" bestFit="1" customWidth="1"/>
    <col min="1038" max="1038" width="7.28515625" style="918" bestFit="1" customWidth="1"/>
    <col min="1039" max="1040" width="6.140625" style="918" bestFit="1" customWidth="1"/>
    <col min="1041" max="1041" width="4.42578125" style="918" bestFit="1" customWidth="1"/>
    <col min="1042" max="1042" width="6.140625" style="918" bestFit="1" customWidth="1"/>
    <col min="1043" max="1044" width="8.42578125" style="918" bestFit="1" customWidth="1"/>
    <col min="1045" max="1045" width="7.28515625" style="918" bestFit="1" customWidth="1"/>
    <col min="1046" max="1047" width="6.140625" style="918" bestFit="1" customWidth="1"/>
    <col min="1048" max="1049" width="9" style="918" customWidth="1"/>
    <col min="1050" max="1280" width="31.140625" style="918"/>
    <col min="1281" max="1281" width="31.140625" style="918" customWidth="1"/>
    <col min="1282" max="1282" width="8.42578125" style="918" bestFit="1" customWidth="1"/>
    <col min="1283" max="1286" width="6.140625" style="918" bestFit="1" customWidth="1"/>
    <col min="1287" max="1287" width="8.42578125" style="918" bestFit="1" customWidth="1"/>
    <col min="1288" max="1288" width="7.28515625" style="918" bestFit="1" customWidth="1"/>
    <col min="1289" max="1290" width="6.140625" style="918" bestFit="1" customWidth="1"/>
    <col min="1291" max="1291" width="4.42578125" style="918" bestFit="1" customWidth="1"/>
    <col min="1292" max="1292" width="6.140625" style="918" bestFit="1" customWidth="1"/>
    <col min="1293" max="1293" width="7.85546875" style="918" bestFit="1" customWidth="1"/>
    <col min="1294" max="1294" width="7.28515625" style="918" bestFit="1" customWidth="1"/>
    <col min="1295" max="1296" width="6.140625" style="918" bestFit="1" customWidth="1"/>
    <col min="1297" max="1297" width="4.42578125" style="918" bestFit="1" customWidth="1"/>
    <col min="1298" max="1298" width="6.140625" style="918" bestFit="1" customWidth="1"/>
    <col min="1299" max="1300" width="8.42578125" style="918" bestFit="1" customWidth="1"/>
    <col min="1301" max="1301" width="7.28515625" style="918" bestFit="1" customWidth="1"/>
    <col min="1302" max="1303" width="6.140625" style="918" bestFit="1" customWidth="1"/>
    <col min="1304" max="1305" width="9" style="918" customWidth="1"/>
    <col min="1306" max="1536" width="31.140625" style="918"/>
    <col min="1537" max="1537" width="31.140625" style="918" customWidth="1"/>
    <col min="1538" max="1538" width="8.42578125" style="918" bestFit="1" customWidth="1"/>
    <col min="1539" max="1542" width="6.140625" style="918" bestFit="1" customWidth="1"/>
    <col min="1543" max="1543" width="8.42578125" style="918" bestFit="1" customWidth="1"/>
    <col min="1544" max="1544" width="7.28515625" style="918" bestFit="1" customWidth="1"/>
    <col min="1545" max="1546" width="6.140625" style="918" bestFit="1" customWidth="1"/>
    <col min="1547" max="1547" width="4.42578125" style="918" bestFit="1" customWidth="1"/>
    <col min="1548" max="1548" width="6.140625" style="918" bestFit="1" customWidth="1"/>
    <col min="1549" max="1549" width="7.85546875" style="918" bestFit="1" customWidth="1"/>
    <col min="1550" max="1550" width="7.28515625" style="918" bestFit="1" customWidth="1"/>
    <col min="1551" max="1552" width="6.140625" style="918" bestFit="1" customWidth="1"/>
    <col min="1553" max="1553" width="4.42578125" style="918" bestFit="1" customWidth="1"/>
    <col min="1554" max="1554" width="6.140625" style="918" bestFit="1" customWidth="1"/>
    <col min="1555" max="1556" width="8.42578125" style="918" bestFit="1" customWidth="1"/>
    <col min="1557" max="1557" width="7.28515625" style="918" bestFit="1" customWidth="1"/>
    <col min="1558" max="1559" width="6.140625" style="918" bestFit="1" customWidth="1"/>
    <col min="1560" max="1561" width="9" style="918" customWidth="1"/>
    <col min="1562" max="1792" width="31.140625" style="918"/>
    <col min="1793" max="1793" width="31.140625" style="918" customWidth="1"/>
    <col min="1794" max="1794" width="8.42578125" style="918" bestFit="1" customWidth="1"/>
    <col min="1795" max="1798" width="6.140625" style="918" bestFit="1" customWidth="1"/>
    <col min="1799" max="1799" width="8.42578125" style="918" bestFit="1" customWidth="1"/>
    <col min="1800" max="1800" width="7.28515625" style="918" bestFit="1" customWidth="1"/>
    <col min="1801" max="1802" width="6.140625" style="918" bestFit="1" customWidth="1"/>
    <col min="1803" max="1803" width="4.42578125" style="918" bestFit="1" customWidth="1"/>
    <col min="1804" max="1804" width="6.140625" style="918" bestFit="1" customWidth="1"/>
    <col min="1805" max="1805" width="7.85546875" style="918" bestFit="1" customWidth="1"/>
    <col min="1806" max="1806" width="7.28515625" style="918" bestFit="1" customWidth="1"/>
    <col min="1807" max="1808" width="6.140625" style="918" bestFit="1" customWidth="1"/>
    <col min="1809" max="1809" width="4.42578125" style="918" bestFit="1" customWidth="1"/>
    <col min="1810" max="1810" width="6.140625" style="918" bestFit="1" customWidth="1"/>
    <col min="1811" max="1812" width="8.42578125" style="918" bestFit="1" customWidth="1"/>
    <col min="1813" max="1813" width="7.28515625" style="918" bestFit="1" customWidth="1"/>
    <col min="1814" max="1815" width="6.140625" style="918" bestFit="1" customWidth="1"/>
    <col min="1816" max="1817" width="9" style="918" customWidth="1"/>
    <col min="1818" max="2048" width="31.140625" style="918"/>
    <col min="2049" max="2049" width="31.140625" style="918" customWidth="1"/>
    <col min="2050" max="2050" width="8.42578125" style="918" bestFit="1" customWidth="1"/>
    <col min="2051" max="2054" width="6.140625" style="918" bestFit="1" customWidth="1"/>
    <col min="2055" max="2055" width="8.42578125" style="918" bestFit="1" customWidth="1"/>
    <col min="2056" max="2056" width="7.28515625" style="918" bestFit="1" customWidth="1"/>
    <col min="2057" max="2058" width="6.140625" style="918" bestFit="1" customWidth="1"/>
    <col min="2059" max="2059" width="4.42578125" style="918" bestFit="1" customWidth="1"/>
    <col min="2060" max="2060" width="6.140625" style="918" bestFit="1" customWidth="1"/>
    <col min="2061" max="2061" width="7.85546875" style="918" bestFit="1" customWidth="1"/>
    <col min="2062" max="2062" width="7.28515625" style="918" bestFit="1" customWidth="1"/>
    <col min="2063" max="2064" width="6.140625" style="918" bestFit="1" customWidth="1"/>
    <col min="2065" max="2065" width="4.42578125" style="918" bestFit="1" customWidth="1"/>
    <col min="2066" max="2066" width="6.140625" style="918" bestFit="1" customWidth="1"/>
    <col min="2067" max="2068" width="8.42578125" style="918" bestFit="1" customWidth="1"/>
    <col min="2069" max="2069" width="7.28515625" style="918" bestFit="1" customWidth="1"/>
    <col min="2070" max="2071" width="6.140625" style="918" bestFit="1" customWidth="1"/>
    <col min="2072" max="2073" width="9" style="918" customWidth="1"/>
    <col min="2074" max="2304" width="31.140625" style="918"/>
    <col min="2305" max="2305" width="31.140625" style="918" customWidth="1"/>
    <col min="2306" max="2306" width="8.42578125" style="918" bestFit="1" customWidth="1"/>
    <col min="2307" max="2310" width="6.140625" style="918" bestFit="1" customWidth="1"/>
    <col min="2311" max="2311" width="8.42578125" style="918" bestFit="1" customWidth="1"/>
    <col min="2312" max="2312" width="7.28515625" style="918" bestFit="1" customWidth="1"/>
    <col min="2313" max="2314" width="6.140625" style="918" bestFit="1" customWidth="1"/>
    <col min="2315" max="2315" width="4.42578125" style="918" bestFit="1" customWidth="1"/>
    <col min="2316" max="2316" width="6.140625" style="918" bestFit="1" customWidth="1"/>
    <col min="2317" max="2317" width="7.85546875" style="918" bestFit="1" customWidth="1"/>
    <col min="2318" max="2318" width="7.28515625" style="918" bestFit="1" customWidth="1"/>
    <col min="2319" max="2320" width="6.140625" style="918" bestFit="1" customWidth="1"/>
    <col min="2321" max="2321" width="4.42578125" style="918" bestFit="1" customWidth="1"/>
    <col min="2322" max="2322" width="6.140625" style="918" bestFit="1" customWidth="1"/>
    <col min="2323" max="2324" width="8.42578125" style="918" bestFit="1" customWidth="1"/>
    <col min="2325" max="2325" width="7.28515625" style="918" bestFit="1" customWidth="1"/>
    <col min="2326" max="2327" width="6.140625" style="918" bestFit="1" customWidth="1"/>
    <col min="2328" max="2329" width="9" style="918" customWidth="1"/>
    <col min="2330" max="2560" width="31.140625" style="918"/>
    <col min="2561" max="2561" width="31.140625" style="918" customWidth="1"/>
    <col min="2562" max="2562" width="8.42578125" style="918" bestFit="1" customWidth="1"/>
    <col min="2563" max="2566" width="6.140625" style="918" bestFit="1" customWidth="1"/>
    <col min="2567" max="2567" width="8.42578125" style="918" bestFit="1" customWidth="1"/>
    <col min="2568" max="2568" width="7.28515625" style="918" bestFit="1" customWidth="1"/>
    <col min="2569" max="2570" width="6.140625" style="918" bestFit="1" customWidth="1"/>
    <col min="2571" max="2571" width="4.42578125" style="918" bestFit="1" customWidth="1"/>
    <col min="2572" max="2572" width="6.140625" style="918" bestFit="1" customWidth="1"/>
    <col min="2573" max="2573" width="7.85546875" style="918" bestFit="1" customWidth="1"/>
    <col min="2574" max="2574" width="7.28515625" style="918" bestFit="1" customWidth="1"/>
    <col min="2575" max="2576" width="6.140625" style="918" bestFit="1" customWidth="1"/>
    <col min="2577" max="2577" width="4.42578125" style="918" bestFit="1" customWidth="1"/>
    <col min="2578" max="2578" width="6.140625" style="918" bestFit="1" customWidth="1"/>
    <col min="2579" max="2580" width="8.42578125" style="918" bestFit="1" customWidth="1"/>
    <col min="2581" max="2581" width="7.28515625" style="918" bestFit="1" customWidth="1"/>
    <col min="2582" max="2583" width="6.140625" style="918" bestFit="1" customWidth="1"/>
    <col min="2584" max="2585" width="9" style="918" customWidth="1"/>
    <col min="2586" max="2816" width="31.140625" style="918"/>
    <col min="2817" max="2817" width="31.140625" style="918" customWidth="1"/>
    <col min="2818" max="2818" width="8.42578125" style="918" bestFit="1" customWidth="1"/>
    <col min="2819" max="2822" width="6.140625" style="918" bestFit="1" customWidth="1"/>
    <col min="2823" max="2823" width="8.42578125" style="918" bestFit="1" customWidth="1"/>
    <col min="2824" max="2824" width="7.28515625" style="918" bestFit="1" customWidth="1"/>
    <col min="2825" max="2826" width="6.140625" style="918" bestFit="1" customWidth="1"/>
    <col min="2827" max="2827" width="4.42578125" style="918" bestFit="1" customWidth="1"/>
    <col min="2828" max="2828" width="6.140625" style="918" bestFit="1" customWidth="1"/>
    <col min="2829" max="2829" width="7.85546875" style="918" bestFit="1" customWidth="1"/>
    <col min="2830" max="2830" width="7.28515625" style="918" bestFit="1" customWidth="1"/>
    <col min="2831" max="2832" width="6.140625" style="918" bestFit="1" customWidth="1"/>
    <col min="2833" max="2833" width="4.42578125" style="918" bestFit="1" customWidth="1"/>
    <col min="2834" max="2834" width="6.140625" style="918" bestFit="1" customWidth="1"/>
    <col min="2835" max="2836" width="8.42578125" style="918" bestFit="1" customWidth="1"/>
    <col min="2837" max="2837" width="7.28515625" style="918" bestFit="1" customWidth="1"/>
    <col min="2838" max="2839" width="6.140625" style="918" bestFit="1" customWidth="1"/>
    <col min="2840" max="2841" width="9" style="918" customWidth="1"/>
    <col min="2842" max="3072" width="31.140625" style="918"/>
    <col min="3073" max="3073" width="31.140625" style="918" customWidth="1"/>
    <col min="3074" max="3074" width="8.42578125" style="918" bestFit="1" customWidth="1"/>
    <col min="3075" max="3078" width="6.140625" style="918" bestFit="1" customWidth="1"/>
    <col min="3079" max="3079" width="8.42578125" style="918" bestFit="1" customWidth="1"/>
    <col min="3080" max="3080" width="7.28515625" style="918" bestFit="1" customWidth="1"/>
    <col min="3081" max="3082" width="6.140625" style="918" bestFit="1" customWidth="1"/>
    <col min="3083" max="3083" width="4.42578125" style="918" bestFit="1" customWidth="1"/>
    <col min="3084" max="3084" width="6.140625" style="918" bestFit="1" customWidth="1"/>
    <col min="3085" max="3085" width="7.85546875" style="918" bestFit="1" customWidth="1"/>
    <col min="3086" max="3086" width="7.28515625" style="918" bestFit="1" customWidth="1"/>
    <col min="3087" max="3088" width="6.140625" style="918" bestFit="1" customWidth="1"/>
    <col min="3089" max="3089" width="4.42578125" style="918" bestFit="1" customWidth="1"/>
    <col min="3090" max="3090" width="6.140625" style="918" bestFit="1" customWidth="1"/>
    <col min="3091" max="3092" width="8.42578125" style="918" bestFit="1" customWidth="1"/>
    <col min="3093" max="3093" width="7.28515625" style="918" bestFit="1" customWidth="1"/>
    <col min="3094" max="3095" width="6.140625" style="918" bestFit="1" customWidth="1"/>
    <col min="3096" max="3097" width="9" style="918" customWidth="1"/>
    <col min="3098" max="3328" width="31.140625" style="918"/>
    <col min="3329" max="3329" width="31.140625" style="918" customWidth="1"/>
    <col min="3330" max="3330" width="8.42578125" style="918" bestFit="1" customWidth="1"/>
    <col min="3331" max="3334" width="6.140625" style="918" bestFit="1" customWidth="1"/>
    <col min="3335" max="3335" width="8.42578125" style="918" bestFit="1" customWidth="1"/>
    <col min="3336" max="3336" width="7.28515625" style="918" bestFit="1" customWidth="1"/>
    <col min="3337" max="3338" width="6.140625" style="918" bestFit="1" customWidth="1"/>
    <col min="3339" max="3339" width="4.42578125" style="918" bestFit="1" customWidth="1"/>
    <col min="3340" max="3340" width="6.140625" style="918" bestFit="1" customWidth="1"/>
    <col min="3341" max="3341" width="7.85546875" style="918" bestFit="1" customWidth="1"/>
    <col min="3342" max="3342" width="7.28515625" style="918" bestFit="1" customWidth="1"/>
    <col min="3343" max="3344" width="6.140625" style="918" bestFit="1" customWidth="1"/>
    <col min="3345" max="3345" width="4.42578125" style="918" bestFit="1" customWidth="1"/>
    <col min="3346" max="3346" width="6.140625" style="918" bestFit="1" customWidth="1"/>
    <col min="3347" max="3348" width="8.42578125" style="918" bestFit="1" customWidth="1"/>
    <col min="3349" max="3349" width="7.28515625" style="918" bestFit="1" customWidth="1"/>
    <col min="3350" max="3351" width="6.140625" style="918" bestFit="1" customWidth="1"/>
    <col min="3352" max="3353" width="9" style="918" customWidth="1"/>
    <col min="3354" max="3584" width="31.140625" style="918"/>
    <col min="3585" max="3585" width="31.140625" style="918" customWidth="1"/>
    <col min="3586" max="3586" width="8.42578125" style="918" bestFit="1" customWidth="1"/>
    <col min="3587" max="3590" width="6.140625" style="918" bestFit="1" customWidth="1"/>
    <col min="3591" max="3591" width="8.42578125" style="918" bestFit="1" customWidth="1"/>
    <col min="3592" max="3592" width="7.28515625" style="918" bestFit="1" customWidth="1"/>
    <col min="3593" max="3594" width="6.140625" style="918" bestFit="1" customWidth="1"/>
    <col min="3595" max="3595" width="4.42578125" style="918" bestFit="1" customWidth="1"/>
    <col min="3596" max="3596" width="6.140625" style="918" bestFit="1" customWidth="1"/>
    <col min="3597" max="3597" width="7.85546875" style="918" bestFit="1" customWidth="1"/>
    <col min="3598" max="3598" width="7.28515625" style="918" bestFit="1" customWidth="1"/>
    <col min="3599" max="3600" width="6.140625" style="918" bestFit="1" customWidth="1"/>
    <col min="3601" max="3601" width="4.42578125" style="918" bestFit="1" customWidth="1"/>
    <col min="3602" max="3602" width="6.140625" style="918" bestFit="1" customWidth="1"/>
    <col min="3603" max="3604" width="8.42578125" style="918" bestFit="1" customWidth="1"/>
    <col min="3605" max="3605" width="7.28515625" style="918" bestFit="1" customWidth="1"/>
    <col min="3606" max="3607" width="6.140625" style="918" bestFit="1" customWidth="1"/>
    <col min="3608" max="3609" width="9" style="918" customWidth="1"/>
    <col min="3610" max="3840" width="31.140625" style="918"/>
    <col min="3841" max="3841" width="31.140625" style="918" customWidth="1"/>
    <col min="3842" max="3842" width="8.42578125" style="918" bestFit="1" customWidth="1"/>
    <col min="3843" max="3846" width="6.140625" style="918" bestFit="1" customWidth="1"/>
    <col min="3847" max="3847" width="8.42578125" style="918" bestFit="1" customWidth="1"/>
    <col min="3848" max="3848" width="7.28515625" style="918" bestFit="1" customWidth="1"/>
    <col min="3849" max="3850" width="6.140625" style="918" bestFit="1" customWidth="1"/>
    <col min="3851" max="3851" width="4.42578125" style="918" bestFit="1" customWidth="1"/>
    <col min="3852" max="3852" width="6.140625" style="918" bestFit="1" customWidth="1"/>
    <col min="3853" max="3853" width="7.85546875" style="918" bestFit="1" customWidth="1"/>
    <col min="3854" max="3854" width="7.28515625" style="918" bestFit="1" customWidth="1"/>
    <col min="3855" max="3856" width="6.140625" style="918" bestFit="1" customWidth="1"/>
    <col min="3857" max="3857" width="4.42578125" style="918" bestFit="1" customWidth="1"/>
    <col min="3858" max="3858" width="6.140625" style="918" bestFit="1" customWidth="1"/>
    <col min="3859" max="3860" width="8.42578125" style="918" bestFit="1" customWidth="1"/>
    <col min="3861" max="3861" width="7.28515625" style="918" bestFit="1" customWidth="1"/>
    <col min="3862" max="3863" width="6.140625" style="918" bestFit="1" customWidth="1"/>
    <col min="3864" max="3865" width="9" style="918" customWidth="1"/>
    <col min="3866" max="4096" width="31.140625" style="918"/>
    <col min="4097" max="4097" width="31.140625" style="918" customWidth="1"/>
    <col min="4098" max="4098" width="8.42578125" style="918" bestFit="1" customWidth="1"/>
    <col min="4099" max="4102" width="6.140625" style="918" bestFit="1" customWidth="1"/>
    <col min="4103" max="4103" width="8.42578125" style="918" bestFit="1" customWidth="1"/>
    <col min="4104" max="4104" width="7.28515625" style="918" bestFit="1" customWidth="1"/>
    <col min="4105" max="4106" width="6.140625" style="918" bestFit="1" customWidth="1"/>
    <col min="4107" max="4107" width="4.42578125" style="918" bestFit="1" customWidth="1"/>
    <col min="4108" max="4108" width="6.140625" style="918" bestFit="1" customWidth="1"/>
    <col min="4109" max="4109" width="7.85546875" style="918" bestFit="1" customWidth="1"/>
    <col min="4110" max="4110" width="7.28515625" style="918" bestFit="1" customWidth="1"/>
    <col min="4111" max="4112" width="6.140625" style="918" bestFit="1" customWidth="1"/>
    <col min="4113" max="4113" width="4.42578125" style="918" bestFit="1" customWidth="1"/>
    <col min="4114" max="4114" width="6.140625" style="918" bestFit="1" customWidth="1"/>
    <col min="4115" max="4116" width="8.42578125" style="918" bestFit="1" customWidth="1"/>
    <col min="4117" max="4117" width="7.28515625" style="918" bestFit="1" customWidth="1"/>
    <col min="4118" max="4119" width="6.140625" style="918" bestFit="1" customWidth="1"/>
    <col min="4120" max="4121" width="9" style="918" customWidth="1"/>
    <col min="4122" max="4352" width="31.140625" style="918"/>
    <col min="4353" max="4353" width="31.140625" style="918" customWidth="1"/>
    <col min="4354" max="4354" width="8.42578125" style="918" bestFit="1" customWidth="1"/>
    <col min="4355" max="4358" width="6.140625" style="918" bestFit="1" customWidth="1"/>
    <col min="4359" max="4359" width="8.42578125" style="918" bestFit="1" customWidth="1"/>
    <col min="4360" max="4360" width="7.28515625" style="918" bestFit="1" customWidth="1"/>
    <col min="4361" max="4362" width="6.140625" style="918" bestFit="1" customWidth="1"/>
    <col min="4363" max="4363" width="4.42578125" style="918" bestFit="1" customWidth="1"/>
    <col min="4364" max="4364" width="6.140625" style="918" bestFit="1" customWidth="1"/>
    <col min="4365" max="4365" width="7.85546875" style="918" bestFit="1" customWidth="1"/>
    <col min="4366" max="4366" width="7.28515625" style="918" bestFit="1" customWidth="1"/>
    <col min="4367" max="4368" width="6.140625" style="918" bestFit="1" customWidth="1"/>
    <col min="4369" max="4369" width="4.42578125" style="918" bestFit="1" customWidth="1"/>
    <col min="4370" max="4370" width="6.140625" style="918" bestFit="1" customWidth="1"/>
    <col min="4371" max="4372" width="8.42578125" style="918" bestFit="1" customWidth="1"/>
    <col min="4373" max="4373" width="7.28515625" style="918" bestFit="1" customWidth="1"/>
    <col min="4374" max="4375" width="6.140625" style="918" bestFit="1" customWidth="1"/>
    <col min="4376" max="4377" width="9" style="918" customWidth="1"/>
    <col min="4378" max="4608" width="31.140625" style="918"/>
    <col min="4609" max="4609" width="31.140625" style="918" customWidth="1"/>
    <col min="4610" max="4610" width="8.42578125" style="918" bestFit="1" customWidth="1"/>
    <col min="4611" max="4614" width="6.140625" style="918" bestFit="1" customWidth="1"/>
    <col min="4615" max="4615" width="8.42578125" style="918" bestFit="1" customWidth="1"/>
    <col min="4616" max="4616" width="7.28515625" style="918" bestFit="1" customWidth="1"/>
    <col min="4617" max="4618" width="6.140625" style="918" bestFit="1" customWidth="1"/>
    <col min="4619" max="4619" width="4.42578125" style="918" bestFit="1" customWidth="1"/>
    <col min="4620" max="4620" width="6.140625" style="918" bestFit="1" customWidth="1"/>
    <col min="4621" max="4621" width="7.85546875" style="918" bestFit="1" customWidth="1"/>
    <col min="4622" max="4622" width="7.28515625" style="918" bestFit="1" customWidth="1"/>
    <col min="4623" max="4624" width="6.140625" style="918" bestFit="1" customWidth="1"/>
    <col min="4625" max="4625" width="4.42578125" style="918" bestFit="1" customWidth="1"/>
    <col min="4626" max="4626" width="6.140625" style="918" bestFit="1" customWidth="1"/>
    <col min="4627" max="4628" width="8.42578125" style="918" bestFit="1" customWidth="1"/>
    <col min="4629" max="4629" width="7.28515625" style="918" bestFit="1" customWidth="1"/>
    <col min="4630" max="4631" width="6.140625" style="918" bestFit="1" customWidth="1"/>
    <col min="4632" max="4633" width="9" style="918" customWidth="1"/>
    <col min="4634" max="4864" width="31.140625" style="918"/>
    <col min="4865" max="4865" width="31.140625" style="918" customWidth="1"/>
    <col min="4866" max="4866" width="8.42578125" style="918" bestFit="1" customWidth="1"/>
    <col min="4867" max="4870" width="6.140625" style="918" bestFit="1" customWidth="1"/>
    <col min="4871" max="4871" width="8.42578125" style="918" bestFit="1" customWidth="1"/>
    <col min="4872" max="4872" width="7.28515625" style="918" bestFit="1" customWidth="1"/>
    <col min="4873" max="4874" width="6.140625" style="918" bestFit="1" customWidth="1"/>
    <col min="4875" max="4875" width="4.42578125" style="918" bestFit="1" customWidth="1"/>
    <col min="4876" max="4876" width="6.140625" style="918" bestFit="1" customWidth="1"/>
    <col min="4877" max="4877" width="7.85546875" style="918" bestFit="1" customWidth="1"/>
    <col min="4878" max="4878" width="7.28515625" style="918" bestFit="1" customWidth="1"/>
    <col min="4879" max="4880" width="6.140625" style="918" bestFit="1" customWidth="1"/>
    <col min="4881" max="4881" width="4.42578125" style="918" bestFit="1" customWidth="1"/>
    <col min="4882" max="4882" width="6.140625" style="918" bestFit="1" customWidth="1"/>
    <col min="4883" max="4884" width="8.42578125" style="918" bestFit="1" customWidth="1"/>
    <col min="4885" max="4885" width="7.28515625" style="918" bestFit="1" customWidth="1"/>
    <col min="4886" max="4887" width="6.140625" style="918" bestFit="1" customWidth="1"/>
    <col min="4888" max="4889" width="9" style="918" customWidth="1"/>
    <col min="4890" max="5120" width="31.140625" style="918"/>
    <col min="5121" max="5121" width="31.140625" style="918" customWidth="1"/>
    <col min="5122" max="5122" width="8.42578125" style="918" bestFit="1" customWidth="1"/>
    <col min="5123" max="5126" width="6.140625" style="918" bestFit="1" customWidth="1"/>
    <col min="5127" max="5127" width="8.42578125" style="918" bestFit="1" customWidth="1"/>
    <col min="5128" max="5128" width="7.28515625" style="918" bestFit="1" customWidth="1"/>
    <col min="5129" max="5130" width="6.140625" style="918" bestFit="1" customWidth="1"/>
    <col min="5131" max="5131" width="4.42578125" style="918" bestFit="1" customWidth="1"/>
    <col min="5132" max="5132" width="6.140625" style="918" bestFit="1" customWidth="1"/>
    <col min="5133" max="5133" width="7.85546875" style="918" bestFit="1" customWidth="1"/>
    <col min="5134" max="5134" width="7.28515625" style="918" bestFit="1" customWidth="1"/>
    <col min="5135" max="5136" width="6.140625" style="918" bestFit="1" customWidth="1"/>
    <col min="5137" max="5137" width="4.42578125" style="918" bestFit="1" customWidth="1"/>
    <col min="5138" max="5138" width="6.140625" style="918" bestFit="1" customWidth="1"/>
    <col min="5139" max="5140" width="8.42578125" style="918" bestFit="1" customWidth="1"/>
    <col min="5141" max="5141" width="7.28515625" style="918" bestFit="1" customWidth="1"/>
    <col min="5142" max="5143" width="6.140625" style="918" bestFit="1" customWidth="1"/>
    <col min="5144" max="5145" width="9" style="918" customWidth="1"/>
    <col min="5146" max="5376" width="31.140625" style="918"/>
    <col min="5377" max="5377" width="31.140625" style="918" customWidth="1"/>
    <col min="5378" max="5378" width="8.42578125" style="918" bestFit="1" customWidth="1"/>
    <col min="5379" max="5382" width="6.140625" style="918" bestFit="1" customWidth="1"/>
    <col min="5383" max="5383" width="8.42578125" style="918" bestFit="1" customWidth="1"/>
    <col min="5384" max="5384" width="7.28515625" style="918" bestFit="1" customWidth="1"/>
    <col min="5385" max="5386" width="6.140625" style="918" bestFit="1" customWidth="1"/>
    <col min="5387" max="5387" width="4.42578125" style="918" bestFit="1" customWidth="1"/>
    <col min="5388" max="5388" width="6.140625" style="918" bestFit="1" customWidth="1"/>
    <col min="5389" max="5389" width="7.85546875" style="918" bestFit="1" customWidth="1"/>
    <col min="5390" max="5390" width="7.28515625" style="918" bestFit="1" customWidth="1"/>
    <col min="5391" max="5392" width="6.140625" style="918" bestFit="1" customWidth="1"/>
    <col min="5393" max="5393" width="4.42578125" style="918" bestFit="1" customWidth="1"/>
    <col min="5394" max="5394" width="6.140625" style="918" bestFit="1" customWidth="1"/>
    <col min="5395" max="5396" width="8.42578125" style="918" bestFit="1" customWidth="1"/>
    <col min="5397" max="5397" width="7.28515625" style="918" bestFit="1" customWidth="1"/>
    <col min="5398" max="5399" width="6.140625" style="918" bestFit="1" customWidth="1"/>
    <col min="5400" max="5401" width="9" style="918" customWidth="1"/>
    <col min="5402" max="5632" width="31.140625" style="918"/>
    <col min="5633" max="5633" width="31.140625" style="918" customWidth="1"/>
    <col min="5634" max="5634" width="8.42578125" style="918" bestFit="1" customWidth="1"/>
    <col min="5635" max="5638" width="6.140625" style="918" bestFit="1" customWidth="1"/>
    <col min="5639" max="5639" width="8.42578125" style="918" bestFit="1" customWidth="1"/>
    <col min="5640" max="5640" width="7.28515625" style="918" bestFit="1" customWidth="1"/>
    <col min="5641" max="5642" width="6.140625" style="918" bestFit="1" customWidth="1"/>
    <col min="5643" max="5643" width="4.42578125" style="918" bestFit="1" customWidth="1"/>
    <col min="5644" max="5644" width="6.140625" style="918" bestFit="1" customWidth="1"/>
    <col min="5645" max="5645" width="7.85546875" style="918" bestFit="1" customWidth="1"/>
    <col min="5646" max="5646" width="7.28515625" style="918" bestFit="1" customWidth="1"/>
    <col min="5647" max="5648" width="6.140625" style="918" bestFit="1" customWidth="1"/>
    <col min="5649" max="5649" width="4.42578125" style="918" bestFit="1" customWidth="1"/>
    <col min="5650" max="5650" width="6.140625" style="918" bestFit="1" customWidth="1"/>
    <col min="5651" max="5652" width="8.42578125" style="918" bestFit="1" customWidth="1"/>
    <col min="5653" max="5653" width="7.28515625" style="918" bestFit="1" customWidth="1"/>
    <col min="5654" max="5655" width="6.140625" style="918" bestFit="1" customWidth="1"/>
    <col min="5656" max="5657" width="9" style="918" customWidth="1"/>
    <col min="5658" max="5888" width="31.140625" style="918"/>
    <col min="5889" max="5889" width="31.140625" style="918" customWidth="1"/>
    <col min="5890" max="5890" width="8.42578125" style="918" bestFit="1" customWidth="1"/>
    <col min="5891" max="5894" width="6.140625" style="918" bestFit="1" customWidth="1"/>
    <col min="5895" max="5895" width="8.42578125" style="918" bestFit="1" customWidth="1"/>
    <col min="5896" max="5896" width="7.28515625" style="918" bestFit="1" customWidth="1"/>
    <col min="5897" max="5898" width="6.140625" style="918" bestFit="1" customWidth="1"/>
    <col min="5899" max="5899" width="4.42578125" style="918" bestFit="1" customWidth="1"/>
    <col min="5900" max="5900" width="6.140625" style="918" bestFit="1" customWidth="1"/>
    <col min="5901" max="5901" width="7.85546875" style="918" bestFit="1" customWidth="1"/>
    <col min="5902" max="5902" width="7.28515625" style="918" bestFit="1" customWidth="1"/>
    <col min="5903" max="5904" width="6.140625" style="918" bestFit="1" customWidth="1"/>
    <col min="5905" max="5905" width="4.42578125" style="918" bestFit="1" customWidth="1"/>
    <col min="5906" max="5906" width="6.140625" style="918" bestFit="1" customWidth="1"/>
    <col min="5907" max="5908" width="8.42578125" style="918" bestFit="1" customWidth="1"/>
    <col min="5909" max="5909" width="7.28515625" style="918" bestFit="1" customWidth="1"/>
    <col min="5910" max="5911" width="6.140625" style="918" bestFit="1" customWidth="1"/>
    <col min="5912" max="5913" width="9" style="918" customWidth="1"/>
    <col min="5914" max="6144" width="31.140625" style="918"/>
    <col min="6145" max="6145" width="31.140625" style="918" customWidth="1"/>
    <col min="6146" max="6146" width="8.42578125" style="918" bestFit="1" customWidth="1"/>
    <col min="6147" max="6150" width="6.140625" style="918" bestFit="1" customWidth="1"/>
    <col min="6151" max="6151" width="8.42578125" style="918" bestFit="1" customWidth="1"/>
    <col min="6152" max="6152" width="7.28515625" style="918" bestFit="1" customWidth="1"/>
    <col min="6153" max="6154" width="6.140625" style="918" bestFit="1" customWidth="1"/>
    <col min="6155" max="6155" width="4.42578125" style="918" bestFit="1" customWidth="1"/>
    <col min="6156" max="6156" width="6.140625" style="918" bestFit="1" customWidth="1"/>
    <col min="6157" max="6157" width="7.85546875" style="918" bestFit="1" customWidth="1"/>
    <col min="6158" max="6158" width="7.28515625" style="918" bestFit="1" customWidth="1"/>
    <col min="6159" max="6160" width="6.140625" style="918" bestFit="1" customWidth="1"/>
    <col min="6161" max="6161" width="4.42578125" style="918" bestFit="1" customWidth="1"/>
    <col min="6162" max="6162" width="6.140625" style="918" bestFit="1" customWidth="1"/>
    <col min="6163" max="6164" width="8.42578125" style="918" bestFit="1" customWidth="1"/>
    <col min="6165" max="6165" width="7.28515625" style="918" bestFit="1" customWidth="1"/>
    <col min="6166" max="6167" width="6.140625" style="918" bestFit="1" customWidth="1"/>
    <col min="6168" max="6169" width="9" style="918" customWidth="1"/>
    <col min="6170" max="6400" width="31.140625" style="918"/>
    <col min="6401" max="6401" width="31.140625" style="918" customWidth="1"/>
    <col min="6402" max="6402" width="8.42578125" style="918" bestFit="1" customWidth="1"/>
    <col min="6403" max="6406" width="6.140625" style="918" bestFit="1" customWidth="1"/>
    <col min="6407" max="6407" width="8.42578125" style="918" bestFit="1" customWidth="1"/>
    <col min="6408" max="6408" width="7.28515625" style="918" bestFit="1" customWidth="1"/>
    <col min="6409" max="6410" width="6.140625" style="918" bestFit="1" customWidth="1"/>
    <col min="6411" max="6411" width="4.42578125" style="918" bestFit="1" customWidth="1"/>
    <col min="6412" max="6412" width="6.140625" style="918" bestFit="1" customWidth="1"/>
    <col min="6413" max="6413" width="7.85546875" style="918" bestFit="1" customWidth="1"/>
    <col min="6414" max="6414" width="7.28515625" style="918" bestFit="1" customWidth="1"/>
    <col min="6415" max="6416" width="6.140625" style="918" bestFit="1" customWidth="1"/>
    <col min="6417" max="6417" width="4.42578125" style="918" bestFit="1" customWidth="1"/>
    <col min="6418" max="6418" width="6.140625" style="918" bestFit="1" customWidth="1"/>
    <col min="6419" max="6420" width="8.42578125" style="918" bestFit="1" customWidth="1"/>
    <col min="6421" max="6421" width="7.28515625" style="918" bestFit="1" customWidth="1"/>
    <col min="6422" max="6423" width="6.140625" style="918" bestFit="1" customWidth="1"/>
    <col min="6424" max="6425" width="9" style="918" customWidth="1"/>
    <col min="6426" max="6656" width="31.140625" style="918"/>
    <col min="6657" max="6657" width="31.140625" style="918" customWidth="1"/>
    <col min="6658" max="6658" width="8.42578125" style="918" bestFit="1" customWidth="1"/>
    <col min="6659" max="6662" width="6.140625" style="918" bestFit="1" customWidth="1"/>
    <col min="6663" max="6663" width="8.42578125" style="918" bestFit="1" customWidth="1"/>
    <col min="6664" max="6664" width="7.28515625" style="918" bestFit="1" customWidth="1"/>
    <col min="6665" max="6666" width="6.140625" style="918" bestFit="1" customWidth="1"/>
    <col min="6667" max="6667" width="4.42578125" style="918" bestFit="1" customWidth="1"/>
    <col min="6668" max="6668" width="6.140625" style="918" bestFit="1" customWidth="1"/>
    <col min="6669" max="6669" width="7.85546875" style="918" bestFit="1" customWidth="1"/>
    <col min="6670" max="6670" width="7.28515625" style="918" bestFit="1" customWidth="1"/>
    <col min="6671" max="6672" width="6.140625" style="918" bestFit="1" customWidth="1"/>
    <col min="6673" max="6673" width="4.42578125" style="918" bestFit="1" customWidth="1"/>
    <col min="6674" max="6674" width="6.140625" style="918" bestFit="1" customWidth="1"/>
    <col min="6675" max="6676" width="8.42578125" style="918" bestFit="1" customWidth="1"/>
    <col min="6677" max="6677" width="7.28515625" style="918" bestFit="1" customWidth="1"/>
    <col min="6678" max="6679" width="6.140625" style="918" bestFit="1" customWidth="1"/>
    <col min="6680" max="6681" width="9" style="918" customWidth="1"/>
    <col min="6682" max="6912" width="31.140625" style="918"/>
    <col min="6913" max="6913" width="31.140625" style="918" customWidth="1"/>
    <col min="6914" max="6914" width="8.42578125" style="918" bestFit="1" customWidth="1"/>
    <col min="6915" max="6918" width="6.140625" style="918" bestFit="1" customWidth="1"/>
    <col min="6919" max="6919" width="8.42578125" style="918" bestFit="1" customWidth="1"/>
    <col min="6920" max="6920" width="7.28515625" style="918" bestFit="1" customWidth="1"/>
    <col min="6921" max="6922" width="6.140625" style="918" bestFit="1" customWidth="1"/>
    <col min="6923" max="6923" width="4.42578125" style="918" bestFit="1" customWidth="1"/>
    <col min="6924" max="6924" width="6.140625" style="918" bestFit="1" customWidth="1"/>
    <col min="6925" max="6925" width="7.85546875" style="918" bestFit="1" customWidth="1"/>
    <col min="6926" max="6926" width="7.28515625" style="918" bestFit="1" customWidth="1"/>
    <col min="6927" max="6928" width="6.140625" style="918" bestFit="1" customWidth="1"/>
    <col min="6929" max="6929" width="4.42578125" style="918" bestFit="1" customWidth="1"/>
    <col min="6930" max="6930" width="6.140625" style="918" bestFit="1" customWidth="1"/>
    <col min="6931" max="6932" width="8.42578125" style="918" bestFit="1" customWidth="1"/>
    <col min="6933" max="6933" width="7.28515625" style="918" bestFit="1" customWidth="1"/>
    <col min="6934" max="6935" width="6.140625" style="918" bestFit="1" customWidth="1"/>
    <col min="6936" max="6937" width="9" style="918" customWidth="1"/>
    <col min="6938" max="7168" width="31.140625" style="918"/>
    <col min="7169" max="7169" width="31.140625" style="918" customWidth="1"/>
    <col min="7170" max="7170" width="8.42578125" style="918" bestFit="1" customWidth="1"/>
    <col min="7171" max="7174" width="6.140625" style="918" bestFit="1" customWidth="1"/>
    <col min="7175" max="7175" width="8.42578125" style="918" bestFit="1" customWidth="1"/>
    <col min="7176" max="7176" width="7.28515625" style="918" bestFit="1" customWidth="1"/>
    <col min="7177" max="7178" width="6.140625" style="918" bestFit="1" customWidth="1"/>
    <col min="7179" max="7179" width="4.42578125" style="918" bestFit="1" customWidth="1"/>
    <col min="7180" max="7180" width="6.140625" style="918" bestFit="1" customWidth="1"/>
    <col min="7181" max="7181" width="7.85546875" style="918" bestFit="1" customWidth="1"/>
    <col min="7182" max="7182" width="7.28515625" style="918" bestFit="1" customWidth="1"/>
    <col min="7183" max="7184" width="6.140625" style="918" bestFit="1" customWidth="1"/>
    <col min="7185" max="7185" width="4.42578125" style="918" bestFit="1" customWidth="1"/>
    <col min="7186" max="7186" width="6.140625" style="918" bestFit="1" customWidth="1"/>
    <col min="7187" max="7188" width="8.42578125" style="918" bestFit="1" customWidth="1"/>
    <col min="7189" max="7189" width="7.28515625" style="918" bestFit="1" customWidth="1"/>
    <col min="7190" max="7191" width="6.140625" style="918" bestFit="1" customWidth="1"/>
    <col min="7192" max="7193" width="9" style="918" customWidth="1"/>
    <col min="7194" max="7424" width="31.140625" style="918"/>
    <col min="7425" max="7425" width="31.140625" style="918" customWidth="1"/>
    <col min="7426" max="7426" width="8.42578125" style="918" bestFit="1" customWidth="1"/>
    <col min="7427" max="7430" width="6.140625" style="918" bestFit="1" customWidth="1"/>
    <col min="7431" max="7431" width="8.42578125" style="918" bestFit="1" customWidth="1"/>
    <col min="7432" max="7432" width="7.28515625" style="918" bestFit="1" customWidth="1"/>
    <col min="7433" max="7434" width="6.140625" style="918" bestFit="1" customWidth="1"/>
    <col min="7435" max="7435" width="4.42578125" style="918" bestFit="1" customWidth="1"/>
    <col min="7436" max="7436" width="6.140625" style="918" bestFit="1" customWidth="1"/>
    <col min="7437" max="7437" width="7.85546875" style="918" bestFit="1" customWidth="1"/>
    <col min="7438" max="7438" width="7.28515625" style="918" bestFit="1" customWidth="1"/>
    <col min="7439" max="7440" width="6.140625" style="918" bestFit="1" customWidth="1"/>
    <col min="7441" max="7441" width="4.42578125" style="918" bestFit="1" customWidth="1"/>
    <col min="7442" max="7442" width="6.140625" style="918" bestFit="1" customWidth="1"/>
    <col min="7443" max="7444" width="8.42578125" style="918" bestFit="1" customWidth="1"/>
    <col min="7445" max="7445" width="7.28515625" style="918" bestFit="1" customWidth="1"/>
    <col min="7446" max="7447" width="6.140625" style="918" bestFit="1" customWidth="1"/>
    <col min="7448" max="7449" width="9" style="918" customWidth="1"/>
    <col min="7450" max="7680" width="31.140625" style="918"/>
    <col min="7681" max="7681" width="31.140625" style="918" customWidth="1"/>
    <col min="7682" max="7682" width="8.42578125" style="918" bestFit="1" customWidth="1"/>
    <col min="7683" max="7686" width="6.140625" style="918" bestFit="1" customWidth="1"/>
    <col min="7687" max="7687" width="8.42578125" style="918" bestFit="1" customWidth="1"/>
    <col min="7688" max="7688" width="7.28515625" style="918" bestFit="1" customWidth="1"/>
    <col min="7689" max="7690" width="6.140625" style="918" bestFit="1" customWidth="1"/>
    <col min="7691" max="7691" width="4.42578125" style="918" bestFit="1" customWidth="1"/>
    <col min="7692" max="7692" width="6.140625" style="918" bestFit="1" customWidth="1"/>
    <col min="7693" max="7693" width="7.85546875" style="918" bestFit="1" customWidth="1"/>
    <col min="7694" max="7694" width="7.28515625" style="918" bestFit="1" customWidth="1"/>
    <col min="7695" max="7696" width="6.140625" style="918" bestFit="1" customWidth="1"/>
    <col min="7697" max="7697" width="4.42578125" style="918" bestFit="1" customWidth="1"/>
    <col min="7698" max="7698" width="6.140625" style="918" bestFit="1" customWidth="1"/>
    <col min="7699" max="7700" width="8.42578125" style="918" bestFit="1" customWidth="1"/>
    <col min="7701" max="7701" width="7.28515625" style="918" bestFit="1" customWidth="1"/>
    <col min="7702" max="7703" width="6.140625" style="918" bestFit="1" customWidth="1"/>
    <col min="7704" max="7705" width="9" style="918" customWidth="1"/>
    <col min="7706" max="7936" width="31.140625" style="918"/>
    <col min="7937" max="7937" width="31.140625" style="918" customWidth="1"/>
    <col min="7938" max="7938" width="8.42578125" style="918" bestFit="1" customWidth="1"/>
    <col min="7939" max="7942" width="6.140625" style="918" bestFit="1" customWidth="1"/>
    <col min="7943" max="7943" width="8.42578125" style="918" bestFit="1" customWidth="1"/>
    <col min="7944" max="7944" width="7.28515625" style="918" bestFit="1" customWidth="1"/>
    <col min="7945" max="7946" width="6.140625" style="918" bestFit="1" customWidth="1"/>
    <col min="7947" max="7947" width="4.42578125" style="918" bestFit="1" customWidth="1"/>
    <col min="7948" max="7948" width="6.140625" style="918" bestFit="1" customWidth="1"/>
    <col min="7949" max="7949" width="7.85546875" style="918" bestFit="1" customWidth="1"/>
    <col min="7950" max="7950" width="7.28515625" style="918" bestFit="1" customWidth="1"/>
    <col min="7951" max="7952" width="6.140625" style="918" bestFit="1" customWidth="1"/>
    <col min="7953" max="7953" width="4.42578125" style="918" bestFit="1" customWidth="1"/>
    <col min="7954" max="7954" width="6.140625" style="918" bestFit="1" customWidth="1"/>
    <col min="7955" max="7956" width="8.42578125" style="918" bestFit="1" customWidth="1"/>
    <col min="7957" max="7957" width="7.28515625" style="918" bestFit="1" customWidth="1"/>
    <col min="7958" max="7959" width="6.140625" style="918" bestFit="1" customWidth="1"/>
    <col min="7960" max="7961" width="9" style="918" customWidth="1"/>
    <col min="7962" max="8192" width="31.140625" style="918"/>
    <col min="8193" max="8193" width="31.140625" style="918" customWidth="1"/>
    <col min="8194" max="8194" width="8.42578125" style="918" bestFit="1" customWidth="1"/>
    <col min="8195" max="8198" width="6.140625" style="918" bestFit="1" customWidth="1"/>
    <col min="8199" max="8199" width="8.42578125" style="918" bestFit="1" customWidth="1"/>
    <col min="8200" max="8200" width="7.28515625" style="918" bestFit="1" customWidth="1"/>
    <col min="8201" max="8202" width="6.140625" style="918" bestFit="1" customWidth="1"/>
    <col min="8203" max="8203" width="4.42578125" style="918" bestFit="1" customWidth="1"/>
    <col min="8204" max="8204" width="6.140625" style="918" bestFit="1" customWidth="1"/>
    <col min="8205" max="8205" width="7.85546875" style="918" bestFit="1" customWidth="1"/>
    <col min="8206" max="8206" width="7.28515625" style="918" bestFit="1" customWidth="1"/>
    <col min="8207" max="8208" width="6.140625" style="918" bestFit="1" customWidth="1"/>
    <col min="8209" max="8209" width="4.42578125" style="918" bestFit="1" customWidth="1"/>
    <col min="8210" max="8210" width="6.140625" style="918" bestFit="1" customWidth="1"/>
    <col min="8211" max="8212" width="8.42578125" style="918" bestFit="1" customWidth="1"/>
    <col min="8213" max="8213" width="7.28515625" style="918" bestFit="1" customWidth="1"/>
    <col min="8214" max="8215" width="6.140625" style="918" bestFit="1" customWidth="1"/>
    <col min="8216" max="8217" width="9" style="918" customWidth="1"/>
    <col min="8218" max="8448" width="31.140625" style="918"/>
    <col min="8449" max="8449" width="31.140625" style="918" customWidth="1"/>
    <col min="8450" max="8450" width="8.42578125" style="918" bestFit="1" customWidth="1"/>
    <col min="8451" max="8454" width="6.140625" style="918" bestFit="1" customWidth="1"/>
    <col min="8455" max="8455" width="8.42578125" style="918" bestFit="1" customWidth="1"/>
    <col min="8456" max="8456" width="7.28515625" style="918" bestFit="1" customWidth="1"/>
    <col min="8457" max="8458" width="6.140625" style="918" bestFit="1" customWidth="1"/>
    <col min="8459" max="8459" width="4.42578125" style="918" bestFit="1" customWidth="1"/>
    <col min="8460" max="8460" width="6.140625" style="918" bestFit="1" customWidth="1"/>
    <col min="8461" max="8461" width="7.85546875" style="918" bestFit="1" customWidth="1"/>
    <col min="8462" max="8462" width="7.28515625" style="918" bestFit="1" customWidth="1"/>
    <col min="8463" max="8464" width="6.140625" style="918" bestFit="1" customWidth="1"/>
    <col min="8465" max="8465" width="4.42578125" style="918" bestFit="1" customWidth="1"/>
    <col min="8466" max="8466" width="6.140625" style="918" bestFit="1" customWidth="1"/>
    <col min="8467" max="8468" width="8.42578125" style="918" bestFit="1" customWidth="1"/>
    <col min="8469" max="8469" width="7.28515625" style="918" bestFit="1" customWidth="1"/>
    <col min="8470" max="8471" width="6.140625" style="918" bestFit="1" customWidth="1"/>
    <col min="8472" max="8473" width="9" style="918" customWidth="1"/>
    <col min="8474" max="8704" width="31.140625" style="918"/>
    <col min="8705" max="8705" width="31.140625" style="918" customWidth="1"/>
    <col min="8706" max="8706" width="8.42578125" style="918" bestFit="1" customWidth="1"/>
    <col min="8707" max="8710" width="6.140625" style="918" bestFit="1" customWidth="1"/>
    <col min="8711" max="8711" width="8.42578125" style="918" bestFit="1" customWidth="1"/>
    <col min="8712" max="8712" width="7.28515625" style="918" bestFit="1" customWidth="1"/>
    <col min="8713" max="8714" width="6.140625" style="918" bestFit="1" customWidth="1"/>
    <col min="8715" max="8715" width="4.42578125" style="918" bestFit="1" customWidth="1"/>
    <col min="8716" max="8716" width="6.140625" style="918" bestFit="1" customWidth="1"/>
    <col min="8717" max="8717" width="7.85546875" style="918" bestFit="1" customWidth="1"/>
    <col min="8718" max="8718" width="7.28515625" style="918" bestFit="1" customWidth="1"/>
    <col min="8719" max="8720" width="6.140625" style="918" bestFit="1" customWidth="1"/>
    <col min="8721" max="8721" width="4.42578125" style="918" bestFit="1" customWidth="1"/>
    <col min="8722" max="8722" width="6.140625" style="918" bestFit="1" customWidth="1"/>
    <col min="8723" max="8724" width="8.42578125" style="918" bestFit="1" customWidth="1"/>
    <col min="8725" max="8725" width="7.28515625" style="918" bestFit="1" customWidth="1"/>
    <col min="8726" max="8727" width="6.140625" style="918" bestFit="1" customWidth="1"/>
    <col min="8728" max="8729" width="9" style="918" customWidth="1"/>
    <col min="8730" max="8960" width="31.140625" style="918"/>
    <col min="8961" max="8961" width="31.140625" style="918" customWidth="1"/>
    <col min="8962" max="8962" width="8.42578125" style="918" bestFit="1" customWidth="1"/>
    <col min="8963" max="8966" width="6.140625" style="918" bestFit="1" customWidth="1"/>
    <col min="8967" max="8967" width="8.42578125" style="918" bestFit="1" customWidth="1"/>
    <col min="8968" max="8968" width="7.28515625" style="918" bestFit="1" customWidth="1"/>
    <col min="8969" max="8970" width="6.140625" style="918" bestFit="1" customWidth="1"/>
    <col min="8971" max="8971" width="4.42578125" style="918" bestFit="1" customWidth="1"/>
    <col min="8972" max="8972" width="6.140625" style="918" bestFit="1" customWidth="1"/>
    <col min="8973" max="8973" width="7.85546875" style="918" bestFit="1" customWidth="1"/>
    <col min="8974" max="8974" width="7.28515625" style="918" bestFit="1" customWidth="1"/>
    <col min="8975" max="8976" width="6.140625" style="918" bestFit="1" customWidth="1"/>
    <col min="8977" max="8977" width="4.42578125" style="918" bestFit="1" customWidth="1"/>
    <col min="8978" max="8978" width="6.140625" style="918" bestFit="1" customWidth="1"/>
    <col min="8979" max="8980" width="8.42578125" style="918" bestFit="1" customWidth="1"/>
    <col min="8981" max="8981" width="7.28515625" style="918" bestFit="1" customWidth="1"/>
    <col min="8982" max="8983" width="6.140625" style="918" bestFit="1" customWidth="1"/>
    <col min="8984" max="8985" width="9" style="918" customWidth="1"/>
    <col min="8986" max="9216" width="31.140625" style="918"/>
    <col min="9217" max="9217" width="31.140625" style="918" customWidth="1"/>
    <col min="9218" max="9218" width="8.42578125" style="918" bestFit="1" customWidth="1"/>
    <col min="9219" max="9222" width="6.140625" style="918" bestFit="1" customWidth="1"/>
    <col min="9223" max="9223" width="8.42578125" style="918" bestFit="1" customWidth="1"/>
    <col min="9224" max="9224" width="7.28515625" style="918" bestFit="1" customWidth="1"/>
    <col min="9225" max="9226" width="6.140625" style="918" bestFit="1" customWidth="1"/>
    <col min="9227" max="9227" width="4.42578125" style="918" bestFit="1" customWidth="1"/>
    <col min="9228" max="9228" width="6.140625" style="918" bestFit="1" customWidth="1"/>
    <col min="9229" max="9229" width="7.85546875" style="918" bestFit="1" customWidth="1"/>
    <col min="9230" max="9230" width="7.28515625" style="918" bestFit="1" customWidth="1"/>
    <col min="9231" max="9232" width="6.140625" style="918" bestFit="1" customWidth="1"/>
    <col min="9233" max="9233" width="4.42578125" style="918" bestFit="1" customWidth="1"/>
    <col min="9234" max="9234" width="6.140625" style="918" bestFit="1" customWidth="1"/>
    <col min="9235" max="9236" width="8.42578125" style="918" bestFit="1" customWidth="1"/>
    <col min="9237" max="9237" width="7.28515625" style="918" bestFit="1" customWidth="1"/>
    <col min="9238" max="9239" width="6.140625" style="918" bestFit="1" customWidth="1"/>
    <col min="9240" max="9241" width="9" style="918" customWidth="1"/>
    <col min="9242" max="9472" width="31.140625" style="918"/>
    <col min="9473" max="9473" width="31.140625" style="918" customWidth="1"/>
    <col min="9474" max="9474" width="8.42578125" style="918" bestFit="1" customWidth="1"/>
    <col min="9475" max="9478" width="6.140625" style="918" bestFit="1" customWidth="1"/>
    <col min="9479" max="9479" width="8.42578125" style="918" bestFit="1" customWidth="1"/>
    <col min="9480" max="9480" width="7.28515625" style="918" bestFit="1" customWidth="1"/>
    <col min="9481" max="9482" width="6.140625" style="918" bestFit="1" customWidth="1"/>
    <col min="9483" max="9483" width="4.42578125" style="918" bestFit="1" customWidth="1"/>
    <col min="9484" max="9484" width="6.140625" style="918" bestFit="1" customWidth="1"/>
    <col min="9485" max="9485" width="7.85546875" style="918" bestFit="1" customWidth="1"/>
    <col min="9486" max="9486" width="7.28515625" style="918" bestFit="1" customWidth="1"/>
    <col min="9487" max="9488" width="6.140625" style="918" bestFit="1" customWidth="1"/>
    <col min="9489" max="9489" width="4.42578125" style="918" bestFit="1" customWidth="1"/>
    <col min="9490" max="9490" width="6.140625" style="918" bestFit="1" customWidth="1"/>
    <col min="9491" max="9492" width="8.42578125" style="918" bestFit="1" customWidth="1"/>
    <col min="9493" max="9493" width="7.28515625" style="918" bestFit="1" customWidth="1"/>
    <col min="9494" max="9495" width="6.140625" style="918" bestFit="1" customWidth="1"/>
    <col min="9496" max="9497" width="9" style="918" customWidth="1"/>
    <col min="9498" max="9728" width="31.140625" style="918"/>
    <col min="9729" max="9729" width="31.140625" style="918" customWidth="1"/>
    <col min="9730" max="9730" width="8.42578125" style="918" bestFit="1" customWidth="1"/>
    <col min="9731" max="9734" width="6.140625" style="918" bestFit="1" customWidth="1"/>
    <col min="9735" max="9735" width="8.42578125" style="918" bestFit="1" customWidth="1"/>
    <col min="9736" max="9736" width="7.28515625" style="918" bestFit="1" customWidth="1"/>
    <col min="9737" max="9738" width="6.140625" style="918" bestFit="1" customWidth="1"/>
    <col min="9739" max="9739" width="4.42578125" style="918" bestFit="1" customWidth="1"/>
    <col min="9740" max="9740" width="6.140625" style="918" bestFit="1" customWidth="1"/>
    <col min="9741" max="9741" width="7.85546875" style="918" bestFit="1" customWidth="1"/>
    <col min="9742" max="9742" width="7.28515625" style="918" bestFit="1" customWidth="1"/>
    <col min="9743" max="9744" width="6.140625" style="918" bestFit="1" customWidth="1"/>
    <col min="9745" max="9745" width="4.42578125" style="918" bestFit="1" customWidth="1"/>
    <col min="9746" max="9746" width="6.140625" style="918" bestFit="1" customWidth="1"/>
    <col min="9747" max="9748" width="8.42578125" style="918" bestFit="1" customWidth="1"/>
    <col min="9749" max="9749" width="7.28515625" style="918" bestFit="1" customWidth="1"/>
    <col min="9750" max="9751" width="6.140625" style="918" bestFit="1" customWidth="1"/>
    <col min="9752" max="9753" width="9" style="918" customWidth="1"/>
    <col min="9754" max="9984" width="31.140625" style="918"/>
    <col min="9985" max="9985" width="31.140625" style="918" customWidth="1"/>
    <col min="9986" max="9986" width="8.42578125" style="918" bestFit="1" customWidth="1"/>
    <col min="9987" max="9990" width="6.140625" style="918" bestFit="1" customWidth="1"/>
    <col min="9991" max="9991" width="8.42578125" style="918" bestFit="1" customWidth="1"/>
    <col min="9992" max="9992" width="7.28515625" style="918" bestFit="1" customWidth="1"/>
    <col min="9993" max="9994" width="6.140625" style="918" bestFit="1" customWidth="1"/>
    <col min="9995" max="9995" width="4.42578125" style="918" bestFit="1" customWidth="1"/>
    <col min="9996" max="9996" width="6.140625" style="918" bestFit="1" customWidth="1"/>
    <col min="9997" max="9997" width="7.85546875" style="918" bestFit="1" customWidth="1"/>
    <col min="9998" max="9998" width="7.28515625" style="918" bestFit="1" customWidth="1"/>
    <col min="9999" max="10000" width="6.140625" style="918" bestFit="1" customWidth="1"/>
    <col min="10001" max="10001" width="4.42578125" style="918" bestFit="1" customWidth="1"/>
    <col min="10002" max="10002" width="6.140625" style="918" bestFit="1" customWidth="1"/>
    <col min="10003" max="10004" width="8.42578125" style="918" bestFit="1" customWidth="1"/>
    <col min="10005" max="10005" width="7.28515625" style="918" bestFit="1" customWidth="1"/>
    <col min="10006" max="10007" width="6.140625" style="918" bestFit="1" customWidth="1"/>
    <col min="10008" max="10009" width="9" style="918" customWidth="1"/>
    <col min="10010" max="10240" width="31.140625" style="918"/>
    <col min="10241" max="10241" width="31.140625" style="918" customWidth="1"/>
    <col min="10242" max="10242" width="8.42578125" style="918" bestFit="1" customWidth="1"/>
    <col min="10243" max="10246" width="6.140625" style="918" bestFit="1" customWidth="1"/>
    <col min="10247" max="10247" width="8.42578125" style="918" bestFit="1" customWidth="1"/>
    <col min="10248" max="10248" width="7.28515625" style="918" bestFit="1" customWidth="1"/>
    <col min="10249" max="10250" width="6.140625" style="918" bestFit="1" customWidth="1"/>
    <col min="10251" max="10251" width="4.42578125" style="918" bestFit="1" customWidth="1"/>
    <col min="10252" max="10252" width="6.140625" style="918" bestFit="1" customWidth="1"/>
    <col min="10253" max="10253" width="7.85546875" style="918" bestFit="1" customWidth="1"/>
    <col min="10254" max="10254" width="7.28515625" style="918" bestFit="1" customWidth="1"/>
    <col min="10255" max="10256" width="6.140625" style="918" bestFit="1" customWidth="1"/>
    <col min="10257" max="10257" width="4.42578125" style="918" bestFit="1" customWidth="1"/>
    <col min="10258" max="10258" width="6.140625" style="918" bestFit="1" customWidth="1"/>
    <col min="10259" max="10260" width="8.42578125" style="918" bestFit="1" customWidth="1"/>
    <col min="10261" max="10261" width="7.28515625" style="918" bestFit="1" customWidth="1"/>
    <col min="10262" max="10263" width="6.140625" style="918" bestFit="1" customWidth="1"/>
    <col min="10264" max="10265" width="9" style="918" customWidth="1"/>
    <col min="10266" max="10496" width="31.140625" style="918"/>
    <col min="10497" max="10497" width="31.140625" style="918" customWidth="1"/>
    <col min="10498" max="10498" width="8.42578125" style="918" bestFit="1" customWidth="1"/>
    <col min="10499" max="10502" width="6.140625" style="918" bestFit="1" customWidth="1"/>
    <col min="10503" max="10503" width="8.42578125" style="918" bestFit="1" customWidth="1"/>
    <col min="10504" max="10504" width="7.28515625" style="918" bestFit="1" customWidth="1"/>
    <col min="10505" max="10506" width="6.140625" style="918" bestFit="1" customWidth="1"/>
    <col min="10507" max="10507" width="4.42578125" style="918" bestFit="1" customWidth="1"/>
    <col min="10508" max="10508" width="6.140625" style="918" bestFit="1" customWidth="1"/>
    <col min="10509" max="10509" width="7.85546875" style="918" bestFit="1" customWidth="1"/>
    <col min="10510" max="10510" width="7.28515625" style="918" bestFit="1" customWidth="1"/>
    <col min="10511" max="10512" width="6.140625" style="918" bestFit="1" customWidth="1"/>
    <col min="10513" max="10513" width="4.42578125" style="918" bestFit="1" customWidth="1"/>
    <col min="10514" max="10514" width="6.140625" style="918" bestFit="1" customWidth="1"/>
    <col min="10515" max="10516" width="8.42578125" style="918" bestFit="1" customWidth="1"/>
    <col min="10517" max="10517" width="7.28515625" style="918" bestFit="1" customWidth="1"/>
    <col min="10518" max="10519" width="6.140625" style="918" bestFit="1" customWidth="1"/>
    <col min="10520" max="10521" width="9" style="918" customWidth="1"/>
    <col min="10522" max="10752" width="31.140625" style="918"/>
    <col min="10753" max="10753" width="31.140625" style="918" customWidth="1"/>
    <col min="10754" max="10754" width="8.42578125" style="918" bestFit="1" customWidth="1"/>
    <col min="10755" max="10758" width="6.140625" style="918" bestFit="1" customWidth="1"/>
    <col min="10759" max="10759" width="8.42578125" style="918" bestFit="1" customWidth="1"/>
    <col min="10760" max="10760" width="7.28515625" style="918" bestFit="1" customWidth="1"/>
    <col min="10761" max="10762" width="6.140625" style="918" bestFit="1" customWidth="1"/>
    <col min="10763" max="10763" width="4.42578125" style="918" bestFit="1" customWidth="1"/>
    <col min="10764" max="10764" width="6.140625" style="918" bestFit="1" customWidth="1"/>
    <col min="10765" max="10765" width="7.85546875" style="918" bestFit="1" customWidth="1"/>
    <col min="10766" max="10766" width="7.28515625" style="918" bestFit="1" customWidth="1"/>
    <col min="10767" max="10768" width="6.140625" style="918" bestFit="1" customWidth="1"/>
    <col min="10769" max="10769" width="4.42578125" style="918" bestFit="1" customWidth="1"/>
    <col min="10770" max="10770" width="6.140625" style="918" bestFit="1" customWidth="1"/>
    <col min="10771" max="10772" width="8.42578125" style="918" bestFit="1" customWidth="1"/>
    <col min="10773" max="10773" width="7.28515625" style="918" bestFit="1" customWidth="1"/>
    <col min="10774" max="10775" width="6.140625" style="918" bestFit="1" customWidth="1"/>
    <col min="10776" max="10777" width="9" style="918" customWidth="1"/>
    <col min="10778" max="11008" width="31.140625" style="918"/>
    <col min="11009" max="11009" width="31.140625" style="918" customWidth="1"/>
    <col min="11010" max="11010" width="8.42578125" style="918" bestFit="1" customWidth="1"/>
    <col min="11011" max="11014" width="6.140625" style="918" bestFit="1" customWidth="1"/>
    <col min="11015" max="11015" width="8.42578125" style="918" bestFit="1" customWidth="1"/>
    <col min="11016" max="11016" width="7.28515625" style="918" bestFit="1" customWidth="1"/>
    <col min="11017" max="11018" width="6.140625" style="918" bestFit="1" customWidth="1"/>
    <col min="11019" max="11019" width="4.42578125" style="918" bestFit="1" customWidth="1"/>
    <col min="11020" max="11020" width="6.140625" style="918" bestFit="1" customWidth="1"/>
    <col min="11021" max="11021" width="7.85546875" style="918" bestFit="1" customWidth="1"/>
    <col min="11022" max="11022" width="7.28515625" style="918" bestFit="1" customWidth="1"/>
    <col min="11023" max="11024" width="6.140625" style="918" bestFit="1" customWidth="1"/>
    <col min="11025" max="11025" width="4.42578125" style="918" bestFit="1" customWidth="1"/>
    <col min="11026" max="11026" width="6.140625" style="918" bestFit="1" customWidth="1"/>
    <col min="11027" max="11028" width="8.42578125" style="918" bestFit="1" customWidth="1"/>
    <col min="11029" max="11029" width="7.28515625" style="918" bestFit="1" customWidth="1"/>
    <col min="11030" max="11031" width="6.140625" style="918" bestFit="1" customWidth="1"/>
    <col min="11032" max="11033" width="9" style="918" customWidth="1"/>
    <col min="11034" max="11264" width="31.140625" style="918"/>
    <col min="11265" max="11265" width="31.140625" style="918" customWidth="1"/>
    <col min="11266" max="11266" width="8.42578125" style="918" bestFit="1" customWidth="1"/>
    <col min="11267" max="11270" width="6.140625" style="918" bestFit="1" customWidth="1"/>
    <col min="11271" max="11271" width="8.42578125" style="918" bestFit="1" customWidth="1"/>
    <col min="11272" max="11272" width="7.28515625" style="918" bestFit="1" customWidth="1"/>
    <col min="11273" max="11274" width="6.140625" style="918" bestFit="1" customWidth="1"/>
    <col min="11275" max="11275" width="4.42578125" style="918" bestFit="1" customWidth="1"/>
    <col min="11276" max="11276" width="6.140625" style="918" bestFit="1" customWidth="1"/>
    <col min="11277" max="11277" width="7.85546875" style="918" bestFit="1" customWidth="1"/>
    <col min="11278" max="11278" width="7.28515625" style="918" bestFit="1" customWidth="1"/>
    <col min="11279" max="11280" width="6.140625" style="918" bestFit="1" customWidth="1"/>
    <col min="11281" max="11281" width="4.42578125" style="918" bestFit="1" customWidth="1"/>
    <col min="11282" max="11282" width="6.140625" style="918" bestFit="1" customWidth="1"/>
    <col min="11283" max="11284" width="8.42578125" style="918" bestFit="1" customWidth="1"/>
    <col min="11285" max="11285" width="7.28515625" style="918" bestFit="1" customWidth="1"/>
    <col min="11286" max="11287" width="6.140625" style="918" bestFit="1" customWidth="1"/>
    <col min="11288" max="11289" width="9" style="918" customWidth="1"/>
    <col min="11290" max="11520" width="31.140625" style="918"/>
    <col min="11521" max="11521" width="31.140625" style="918" customWidth="1"/>
    <col min="11522" max="11522" width="8.42578125" style="918" bestFit="1" customWidth="1"/>
    <col min="11523" max="11526" width="6.140625" style="918" bestFit="1" customWidth="1"/>
    <col min="11527" max="11527" width="8.42578125" style="918" bestFit="1" customWidth="1"/>
    <col min="11528" max="11528" width="7.28515625" style="918" bestFit="1" customWidth="1"/>
    <col min="11529" max="11530" width="6.140625" style="918" bestFit="1" customWidth="1"/>
    <col min="11531" max="11531" width="4.42578125" style="918" bestFit="1" customWidth="1"/>
    <col min="11532" max="11532" width="6.140625" style="918" bestFit="1" customWidth="1"/>
    <col min="11533" max="11533" width="7.85546875" style="918" bestFit="1" customWidth="1"/>
    <col min="11534" max="11534" width="7.28515625" style="918" bestFit="1" customWidth="1"/>
    <col min="11535" max="11536" width="6.140625" style="918" bestFit="1" customWidth="1"/>
    <col min="11537" max="11537" width="4.42578125" style="918" bestFit="1" customWidth="1"/>
    <col min="11538" max="11538" width="6.140625" style="918" bestFit="1" customWidth="1"/>
    <col min="11539" max="11540" width="8.42578125" style="918" bestFit="1" customWidth="1"/>
    <col min="11541" max="11541" width="7.28515625" style="918" bestFit="1" customWidth="1"/>
    <col min="11542" max="11543" width="6.140625" style="918" bestFit="1" customWidth="1"/>
    <col min="11544" max="11545" width="9" style="918" customWidth="1"/>
    <col min="11546" max="11776" width="31.140625" style="918"/>
    <col min="11777" max="11777" width="31.140625" style="918" customWidth="1"/>
    <col min="11778" max="11778" width="8.42578125" style="918" bestFit="1" customWidth="1"/>
    <col min="11779" max="11782" width="6.140625" style="918" bestFit="1" customWidth="1"/>
    <col min="11783" max="11783" width="8.42578125" style="918" bestFit="1" customWidth="1"/>
    <col min="11784" max="11784" width="7.28515625" style="918" bestFit="1" customWidth="1"/>
    <col min="11785" max="11786" width="6.140625" style="918" bestFit="1" customWidth="1"/>
    <col min="11787" max="11787" width="4.42578125" style="918" bestFit="1" customWidth="1"/>
    <col min="11788" max="11788" width="6.140625" style="918" bestFit="1" customWidth="1"/>
    <col min="11789" max="11789" width="7.85546875" style="918" bestFit="1" customWidth="1"/>
    <col min="11790" max="11790" width="7.28515625" style="918" bestFit="1" customWidth="1"/>
    <col min="11791" max="11792" width="6.140625" style="918" bestFit="1" customWidth="1"/>
    <col min="11793" max="11793" width="4.42578125" style="918" bestFit="1" customWidth="1"/>
    <col min="11794" max="11794" width="6.140625" style="918" bestFit="1" customWidth="1"/>
    <col min="11795" max="11796" width="8.42578125" style="918" bestFit="1" customWidth="1"/>
    <col min="11797" max="11797" width="7.28515625" style="918" bestFit="1" customWidth="1"/>
    <col min="11798" max="11799" width="6.140625" style="918" bestFit="1" customWidth="1"/>
    <col min="11800" max="11801" width="9" style="918" customWidth="1"/>
    <col min="11802" max="12032" width="31.140625" style="918"/>
    <col min="12033" max="12033" width="31.140625" style="918" customWidth="1"/>
    <col min="12034" max="12034" width="8.42578125" style="918" bestFit="1" customWidth="1"/>
    <col min="12035" max="12038" width="6.140625" style="918" bestFit="1" customWidth="1"/>
    <col min="12039" max="12039" width="8.42578125" style="918" bestFit="1" customWidth="1"/>
    <col min="12040" max="12040" width="7.28515625" style="918" bestFit="1" customWidth="1"/>
    <col min="12041" max="12042" width="6.140625" style="918" bestFit="1" customWidth="1"/>
    <col min="12043" max="12043" width="4.42578125" style="918" bestFit="1" customWidth="1"/>
    <col min="12044" max="12044" width="6.140625" style="918" bestFit="1" customWidth="1"/>
    <col min="12045" max="12045" width="7.85546875" style="918" bestFit="1" customWidth="1"/>
    <col min="12046" max="12046" width="7.28515625" style="918" bestFit="1" customWidth="1"/>
    <col min="12047" max="12048" width="6.140625" style="918" bestFit="1" customWidth="1"/>
    <col min="12049" max="12049" width="4.42578125" style="918" bestFit="1" customWidth="1"/>
    <col min="12050" max="12050" width="6.140625" style="918" bestFit="1" customWidth="1"/>
    <col min="12051" max="12052" width="8.42578125" style="918" bestFit="1" customWidth="1"/>
    <col min="12053" max="12053" width="7.28515625" style="918" bestFit="1" customWidth="1"/>
    <col min="12054" max="12055" width="6.140625" style="918" bestFit="1" customWidth="1"/>
    <col min="12056" max="12057" width="9" style="918" customWidth="1"/>
    <col min="12058" max="12288" width="31.140625" style="918"/>
    <col min="12289" max="12289" width="31.140625" style="918" customWidth="1"/>
    <col min="12290" max="12290" width="8.42578125" style="918" bestFit="1" customWidth="1"/>
    <col min="12291" max="12294" width="6.140625" style="918" bestFit="1" customWidth="1"/>
    <col min="12295" max="12295" width="8.42578125" style="918" bestFit="1" customWidth="1"/>
    <col min="12296" max="12296" width="7.28515625" style="918" bestFit="1" customWidth="1"/>
    <col min="12297" max="12298" width="6.140625" style="918" bestFit="1" customWidth="1"/>
    <col min="12299" max="12299" width="4.42578125" style="918" bestFit="1" customWidth="1"/>
    <col min="12300" max="12300" width="6.140625" style="918" bestFit="1" customWidth="1"/>
    <col min="12301" max="12301" width="7.85546875" style="918" bestFit="1" customWidth="1"/>
    <col min="12302" max="12302" width="7.28515625" style="918" bestFit="1" customWidth="1"/>
    <col min="12303" max="12304" width="6.140625" style="918" bestFit="1" customWidth="1"/>
    <col min="12305" max="12305" width="4.42578125" style="918" bestFit="1" customWidth="1"/>
    <col min="12306" max="12306" width="6.140625" style="918" bestFit="1" customWidth="1"/>
    <col min="12307" max="12308" width="8.42578125" style="918" bestFit="1" customWidth="1"/>
    <col min="12309" max="12309" width="7.28515625" style="918" bestFit="1" customWidth="1"/>
    <col min="12310" max="12311" width="6.140625" style="918" bestFit="1" customWidth="1"/>
    <col min="12312" max="12313" width="9" style="918" customWidth="1"/>
    <col min="12314" max="12544" width="31.140625" style="918"/>
    <col min="12545" max="12545" width="31.140625" style="918" customWidth="1"/>
    <col min="12546" max="12546" width="8.42578125" style="918" bestFit="1" customWidth="1"/>
    <col min="12547" max="12550" width="6.140625" style="918" bestFit="1" customWidth="1"/>
    <col min="12551" max="12551" width="8.42578125" style="918" bestFit="1" customWidth="1"/>
    <col min="12552" max="12552" width="7.28515625" style="918" bestFit="1" customWidth="1"/>
    <col min="12553" max="12554" width="6.140625" style="918" bestFit="1" customWidth="1"/>
    <col min="12555" max="12555" width="4.42578125" style="918" bestFit="1" customWidth="1"/>
    <col min="12556" max="12556" width="6.140625" style="918" bestFit="1" customWidth="1"/>
    <col min="12557" max="12557" width="7.85546875" style="918" bestFit="1" customWidth="1"/>
    <col min="12558" max="12558" width="7.28515625" style="918" bestFit="1" customWidth="1"/>
    <col min="12559" max="12560" width="6.140625" style="918" bestFit="1" customWidth="1"/>
    <col min="12561" max="12561" width="4.42578125" style="918" bestFit="1" customWidth="1"/>
    <col min="12562" max="12562" width="6.140625" style="918" bestFit="1" customWidth="1"/>
    <col min="12563" max="12564" width="8.42578125" style="918" bestFit="1" customWidth="1"/>
    <col min="12565" max="12565" width="7.28515625" style="918" bestFit="1" customWidth="1"/>
    <col min="12566" max="12567" width="6.140625" style="918" bestFit="1" customWidth="1"/>
    <col min="12568" max="12569" width="9" style="918" customWidth="1"/>
    <col min="12570" max="12800" width="31.140625" style="918"/>
    <col min="12801" max="12801" width="31.140625" style="918" customWidth="1"/>
    <col min="12802" max="12802" width="8.42578125" style="918" bestFit="1" customWidth="1"/>
    <col min="12803" max="12806" width="6.140625" style="918" bestFit="1" customWidth="1"/>
    <col min="12807" max="12807" width="8.42578125" style="918" bestFit="1" customWidth="1"/>
    <col min="12808" max="12808" width="7.28515625" style="918" bestFit="1" customWidth="1"/>
    <col min="12809" max="12810" width="6.140625" style="918" bestFit="1" customWidth="1"/>
    <col min="12811" max="12811" width="4.42578125" style="918" bestFit="1" customWidth="1"/>
    <col min="12812" max="12812" width="6.140625" style="918" bestFit="1" customWidth="1"/>
    <col min="12813" max="12813" width="7.85546875" style="918" bestFit="1" customWidth="1"/>
    <col min="12814" max="12814" width="7.28515625" style="918" bestFit="1" customWidth="1"/>
    <col min="12815" max="12816" width="6.140625" style="918" bestFit="1" customWidth="1"/>
    <col min="12817" max="12817" width="4.42578125" style="918" bestFit="1" customWidth="1"/>
    <col min="12818" max="12818" width="6.140625" style="918" bestFit="1" customWidth="1"/>
    <col min="12819" max="12820" width="8.42578125" style="918" bestFit="1" customWidth="1"/>
    <col min="12821" max="12821" width="7.28515625" style="918" bestFit="1" customWidth="1"/>
    <col min="12822" max="12823" width="6.140625" style="918" bestFit="1" customWidth="1"/>
    <col min="12824" max="12825" width="9" style="918" customWidth="1"/>
    <col min="12826" max="13056" width="31.140625" style="918"/>
    <col min="13057" max="13057" width="31.140625" style="918" customWidth="1"/>
    <col min="13058" max="13058" width="8.42578125" style="918" bestFit="1" customWidth="1"/>
    <col min="13059" max="13062" width="6.140625" style="918" bestFit="1" customWidth="1"/>
    <col min="13063" max="13063" width="8.42578125" style="918" bestFit="1" customWidth="1"/>
    <col min="13064" max="13064" width="7.28515625" style="918" bestFit="1" customWidth="1"/>
    <col min="13065" max="13066" width="6.140625" style="918" bestFit="1" customWidth="1"/>
    <col min="13067" max="13067" width="4.42578125" style="918" bestFit="1" customWidth="1"/>
    <col min="13068" max="13068" width="6.140625" style="918" bestFit="1" customWidth="1"/>
    <col min="13069" max="13069" width="7.85546875" style="918" bestFit="1" customWidth="1"/>
    <col min="13070" max="13070" width="7.28515625" style="918" bestFit="1" customWidth="1"/>
    <col min="13071" max="13072" width="6.140625" style="918" bestFit="1" customWidth="1"/>
    <col min="13073" max="13073" width="4.42578125" style="918" bestFit="1" customWidth="1"/>
    <col min="13074" max="13074" width="6.140625" style="918" bestFit="1" customWidth="1"/>
    <col min="13075" max="13076" width="8.42578125" style="918" bestFit="1" customWidth="1"/>
    <col min="13077" max="13077" width="7.28515625" style="918" bestFit="1" customWidth="1"/>
    <col min="13078" max="13079" width="6.140625" style="918" bestFit="1" customWidth="1"/>
    <col min="13080" max="13081" width="9" style="918" customWidth="1"/>
    <col min="13082" max="13312" width="31.140625" style="918"/>
    <col min="13313" max="13313" width="31.140625" style="918" customWidth="1"/>
    <col min="13314" max="13314" width="8.42578125" style="918" bestFit="1" customWidth="1"/>
    <col min="13315" max="13318" width="6.140625" style="918" bestFit="1" customWidth="1"/>
    <col min="13319" max="13319" width="8.42578125" style="918" bestFit="1" customWidth="1"/>
    <col min="13320" max="13320" width="7.28515625" style="918" bestFit="1" customWidth="1"/>
    <col min="13321" max="13322" width="6.140625" style="918" bestFit="1" customWidth="1"/>
    <col min="13323" max="13323" width="4.42578125" style="918" bestFit="1" customWidth="1"/>
    <col min="13324" max="13324" width="6.140625" style="918" bestFit="1" customWidth="1"/>
    <col min="13325" max="13325" width="7.85546875" style="918" bestFit="1" customWidth="1"/>
    <col min="13326" max="13326" width="7.28515625" style="918" bestFit="1" customWidth="1"/>
    <col min="13327" max="13328" width="6.140625" style="918" bestFit="1" customWidth="1"/>
    <col min="13329" max="13329" width="4.42578125" style="918" bestFit="1" customWidth="1"/>
    <col min="13330" max="13330" width="6.140625" style="918" bestFit="1" customWidth="1"/>
    <col min="13331" max="13332" width="8.42578125" style="918" bestFit="1" customWidth="1"/>
    <col min="13333" max="13333" width="7.28515625" style="918" bestFit="1" customWidth="1"/>
    <col min="13334" max="13335" width="6.140625" style="918" bestFit="1" customWidth="1"/>
    <col min="13336" max="13337" width="9" style="918" customWidth="1"/>
    <col min="13338" max="13568" width="31.140625" style="918"/>
    <col min="13569" max="13569" width="31.140625" style="918" customWidth="1"/>
    <col min="13570" max="13570" width="8.42578125" style="918" bestFit="1" customWidth="1"/>
    <col min="13571" max="13574" width="6.140625" style="918" bestFit="1" customWidth="1"/>
    <col min="13575" max="13575" width="8.42578125" style="918" bestFit="1" customWidth="1"/>
    <col min="13576" max="13576" width="7.28515625" style="918" bestFit="1" customWidth="1"/>
    <col min="13577" max="13578" width="6.140625" style="918" bestFit="1" customWidth="1"/>
    <col min="13579" max="13579" width="4.42578125" style="918" bestFit="1" customWidth="1"/>
    <col min="13580" max="13580" width="6.140625" style="918" bestFit="1" customWidth="1"/>
    <col min="13581" max="13581" width="7.85546875" style="918" bestFit="1" customWidth="1"/>
    <col min="13582" max="13582" width="7.28515625" style="918" bestFit="1" customWidth="1"/>
    <col min="13583" max="13584" width="6.140625" style="918" bestFit="1" customWidth="1"/>
    <col min="13585" max="13585" width="4.42578125" style="918" bestFit="1" customWidth="1"/>
    <col min="13586" max="13586" width="6.140625" style="918" bestFit="1" customWidth="1"/>
    <col min="13587" max="13588" width="8.42578125" style="918" bestFit="1" customWidth="1"/>
    <col min="13589" max="13589" width="7.28515625" style="918" bestFit="1" customWidth="1"/>
    <col min="13590" max="13591" width="6.140625" style="918" bestFit="1" customWidth="1"/>
    <col min="13592" max="13593" width="9" style="918" customWidth="1"/>
    <col min="13594" max="13824" width="31.140625" style="918"/>
    <col min="13825" max="13825" width="31.140625" style="918" customWidth="1"/>
    <col min="13826" max="13826" width="8.42578125" style="918" bestFit="1" customWidth="1"/>
    <col min="13827" max="13830" width="6.140625" style="918" bestFit="1" customWidth="1"/>
    <col min="13831" max="13831" width="8.42578125" style="918" bestFit="1" customWidth="1"/>
    <col min="13832" max="13832" width="7.28515625" style="918" bestFit="1" customWidth="1"/>
    <col min="13833" max="13834" width="6.140625" style="918" bestFit="1" customWidth="1"/>
    <col min="13835" max="13835" width="4.42578125" style="918" bestFit="1" customWidth="1"/>
    <col min="13836" max="13836" width="6.140625" style="918" bestFit="1" customWidth="1"/>
    <col min="13837" max="13837" width="7.85546875" style="918" bestFit="1" customWidth="1"/>
    <col min="13838" max="13838" width="7.28515625" style="918" bestFit="1" customWidth="1"/>
    <col min="13839" max="13840" width="6.140625" style="918" bestFit="1" customWidth="1"/>
    <col min="13841" max="13841" width="4.42578125" style="918" bestFit="1" customWidth="1"/>
    <col min="13842" max="13842" width="6.140625" style="918" bestFit="1" customWidth="1"/>
    <col min="13843" max="13844" width="8.42578125" style="918" bestFit="1" customWidth="1"/>
    <col min="13845" max="13845" width="7.28515625" style="918" bestFit="1" customWidth="1"/>
    <col min="13846" max="13847" width="6.140625" style="918" bestFit="1" customWidth="1"/>
    <col min="13848" max="13849" width="9" style="918" customWidth="1"/>
    <col min="13850" max="14080" width="31.140625" style="918"/>
    <col min="14081" max="14081" width="31.140625" style="918" customWidth="1"/>
    <col min="14082" max="14082" width="8.42578125" style="918" bestFit="1" customWidth="1"/>
    <col min="14083" max="14086" width="6.140625" style="918" bestFit="1" customWidth="1"/>
    <col min="14087" max="14087" width="8.42578125" style="918" bestFit="1" customWidth="1"/>
    <col min="14088" max="14088" width="7.28515625" style="918" bestFit="1" customWidth="1"/>
    <col min="14089" max="14090" width="6.140625" style="918" bestFit="1" customWidth="1"/>
    <col min="14091" max="14091" width="4.42578125" style="918" bestFit="1" customWidth="1"/>
    <col min="14092" max="14092" width="6.140625" style="918" bestFit="1" customWidth="1"/>
    <col min="14093" max="14093" width="7.85546875" style="918" bestFit="1" customWidth="1"/>
    <col min="14094" max="14094" width="7.28515625" style="918" bestFit="1" customWidth="1"/>
    <col min="14095" max="14096" width="6.140625" style="918" bestFit="1" customWidth="1"/>
    <col min="14097" max="14097" width="4.42578125" style="918" bestFit="1" customWidth="1"/>
    <col min="14098" max="14098" width="6.140625" style="918" bestFit="1" customWidth="1"/>
    <col min="14099" max="14100" width="8.42578125" style="918" bestFit="1" customWidth="1"/>
    <col min="14101" max="14101" width="7.28515625" style="918" bestFit="1" customWidth="1"/>
    <col min="14102" max="14103" width="6.140625" style="918" bestFit="1" customWidth="1"/>
    <col min="14104" max="14105" width="9" style="918" customWidth="1"/>
    <col min="14106" max="14336" width="31.140625" style="918"/>
    <col min="14337" max="14337" width="31.140625" style="918" customWidth="1"/>
    <col min="14338" max="14338" width="8.42578125" style="918" bestFit="1" customWidth="1"/>
    <col min="14339" max="14342" width="6.140625" style="918" bestFit="1" customWidth="1"/>
    <col min="14343" max="14343" width="8.42578125" style="918" bestFit="1" customWidth="1"/>
    <col min="14344" max="14344" width="7.28515625" style="918" bestFit="1" customWidth="1"/>
    <col min="14345" max="14346" width="6.140625" style="918" bestFit="1" customWidth="1"/>
    <col min="14347" max="14347" width="4.42578125" style="918" bestFit="1" customWidth="1"/>
    <col min="14348" max="14348" width="6.140625" style="918" bestFit="1" customWidth="1"/>
    <col min="14349" max="14349" width="7.85546875" style="918" bestFit="1" customWidth="1"/>
    <col min="14350" max="14350" width="7.28515625" style="918" bestFit="1" customWidth="1"/>
    <col min="14351" max="14352" width="6.140625" style="918" bestFit="1" customWidth="1"/>
    <col min="14353" max="14353" width="4.42578125" style="918" bestFit="1" customWidth="1"/>
    <col min="14354" max="14354" width="6.140625" style="918" bestFit="1" customWidth="1"/>
    <col min="14355" max="14356" width="8.42578125" style="918" bestFit="1" customWidth="1"/>
    <col min="14357" max="14357" width="7.28515625" style="918" bestFit="1" customWidth="1"/>
    <col min="14358" max="14359" width="6.140625" style="918" bestFit="1" customWidth="1"/>
    <col min="14360" max="14361" width="9" style="918" customWidth="1"/>
    <col min="14362" max="14592" width="31.140625" style="918"/>
    <col min="14593" max="14593" width="31.140625" style="918" customWidth="1"/>
    <col min="14594" max="14594" width="8.42578125" style="918" bestFit="1" customWidth="1"/>
    <col min="14595" max="14598" width="6.140625" style="918" bestFit="1" customWidth="1"/>
    <col min="14599" max="14599" width="8.42578125" style="918" bestFit="1" customWidth="1"/>
    <col min="14600" max="14600" width="7.28515625" style="918" bestFit="1" customWidth="1"/>
    <col min="14601" max="14602" width="6.140625" style="918" bestFit="1" customWidth="1"/>
    <col min="14603" max="14603" width="4.42578125" style="918" bestFit="1" customWidth="1"/>
    <col min="14604" max="14604" width="6.140625" style="918" bestFit="1" customWidth="1"/>
    <col min="14605" max="14605" width="7.85546875" style="918" bestFit="1" customWidth="1"/>
    <col min="14606" max="14606" width="7.28515625" style="918" bestFit="1" customWidth="1"/>
    <col min="14607" max="14608" width="6.140625" style="918" bestFit="1" customWidth="1"/>
    <col min="14609" max="14609" width="4.42578125" style="918" bestFit="1" customWidth="1"/>
    <col min="14610" max="14610" width="6.140625" style="918" bestFit="1" customWidth="1"/>
    <col min="14611" max="14612" width="8.42578125" style="918" bestFit="1" customWidth="1"/>
    <col min="14613" max="14613" width="7.28515625" style="918" bestFit="1" customWidth="1"/>
    <col min="14614" max="14615" width="6.140625" style="918" bestFit="1" customWidth="1"/>
    <col min="14616" max="14617" width="9" style="918" customWidth="1"/>
    <col min="14618" max="14848" width="31.140625" style="918"/>
    <col min="14849" max="14849" width="31.140625" style="918" customWidth="1"/>
    <col min="14850" max="14850" width="8.42578125" style="918" bestFit="1" customWidth="1"/>
    <col min="14851" max="14854" width="6.140625" style="918" bestFit="1" customWidth="1"/>
    <col min="14855" max="14855" width="8.42578125" style="918" bestFit="1" customWidth="1"/>
    <col min="14856" max="14856" width="7.28515625" style="918" bestFit="1" customWidth="1"/>
    <col min="14857" max="14858" width="6.140625" style="918" bestFit="1" customWidth="1"/>
    <col min="14859" max="14859" width="4.42578125" style="918" bestFit="1" customWidth="1"/>
    <col min="14860" max="14860" width="6.140625" style="918" bestFit="1" customWidth="1"/>
    <col min="14861" max="14861" width="7.85546875" style="918" bestFit="1" customWidth="1"/>
    <col min="14862" max="14862" width="7.28515625" style="918" bestFit="1" customWidth="1"/>
    <col min="14863" max="14864" width="6.140625" style="918" bestFit="1" customWidth="1"/>
    <col min="14865" max="14865" width="4.42578125" style="918" bestFit="1" customWidth="1"/>
    <col min="14866" max="14866" width="6.140625" style="918" bestFit="1" customWidth="1"/>
    <col min="14867" max="14868" width="8.42578125" style="918" bestFit="1" customWidth="1"/>
    <col min="14869" max="14869" width="7.28515625" style="918" bestFit="1" customWidth="1"/>
    <col min="14870" max="14871" width="6.140625" style="918" bestFit="1" customWidth="1"/>
    <col min="14872" max="14873" width="9" style="918" customWidth="1"/>
    <col min="14874" max="15104" width="31.140625" style="918"/>
    <col min="15105" max="15105" width="31.140625" style="918" customWidth="1"/>
    <col min="15106" max="15106" width="8.42578125" style="918" bestFit="1" customWidth="1"/>
    <col min="15107" max="15110" width="6.140625" style="918" bestFit="1" customWidth="1"/>
    <col min="15111" max="15111" width="8.42578125" style="918" bestFit="1" customWidth="1"/>
    <col min="15112" max="15112" width="7.28515625" style="918" bestFit="1" customWidth="1"/>
    <col min="15113" max="15114" width="6.140625" style="918" bestFit="1" customWidth="1"/>
    <col min="15115" max="15115" width="4.42578125" style="918" bestFit="1" customWidth="1"/>
    <col min="15116" max="15116" width="6.140625" style="918" bestFit="1" customWidth="1"/>
    <col min="15117" max="15117" width="7.85546875" style="918" bestFit="1" customWidth="1"/>
    <col min="15118" max="15118" width="7.28515625" style="918" bestFit="1" customWidth="1"/>
    <col min="15119" max="15120" width="6.140625" style="918" bestFit="1" customWidth="1"/>
    <col min="15121" max="15121" width="4.42578125" style="918" bestFit="1" customWidth="1"/>
    <col min="15122" max="15122" width="6.140625" style="918" bestFit="1" customWidth="1"/>
    <col min="15123" max="15124" width="8.42578125" style="918" bestFit="1" customWidth="1"/>
    <col min="15125" max="15125" width="7.28515625" style="918" bestFit="1" customWidth="1"/>
    <col min="15126" max="15127" width="6.140625" style="918" bestFit="1" customWidth="1"/>
    <col min="15128" max="15129" width="9" style="918" customWidth="1"/>
    <col min="15130" max="15360" width="31.140625" style="918"/>
    <col min="15361" max="15361" width="31.140625" style="918" customWidth="1"/>
    <col min="15362" max="15362" width="8.42578125" style="918" bestFit="1" customWidth="1"/>
    <col min="15363" max="15366" width="6.140625" style="918" bestFit="1" customWidth="1"/>
    <col min="15367" max="15367" width="8.42578125" style="918" bestFit="1" customWidth="1"/>
    <col min="15368" max="15368" width="7.28515625" style="918" bestFit="1" customWidth="1"/>
    <col min="15369" max="15370" width="6.140625" style="918" bestFit="1" customWidth="1"/>
    <col min="15371" max="15371" width="4.42578125" style="918" bestFit="1" customWidth="1"/>
    <col min="15372" max="15372" width="6.140625" style="918" bestFit="1" customWidth="1"/>
    <col min="15373" max="15373" width="7.85546875" style="918" bestFit="1" customWidth="1"/>
    <col min="15374" max="15374" width="7.28515625" style="918" bestFit="1" customWidth="1"/>
    <col min="15375" max="15376" width="6.140625" style="918" bestFit="1" customWidth="1"/>
    <col min="15377" max="15377" width="4.42578125" style="918" bestFit="1" customWidth="1"/>
    <col min="15378" max="15378" width="6.140625" style="918" bestFit="1" customWidth="1"/>
    <col min="15379" max="15380" width="8.42578125" style="918" bestFit="1" customWidth="1"/>
    <col min="15381" max="15381" width="7.28515625" style="918" bestFit="1" customWidth="1"/>
    <col min="15382" max="15383" width="6.140625" style="918" bestFit="1" customWidth="1"/>
    <col min="15384" max="15385" width="9" style="918" customWidth="1"/>
    <col min="15386" max="15616" width="31.140625" style="918"/>
    <col min="15617" max="15617" width="31.140625" style="918" customWidth="1"/>
    <col min="15618" max="15618" width="8.42578125" style="918" bestFit="1" customWidth="1"/>
    <col min="15619" max="15622" width="6.140625" style="918" bestFit="1" customWidth="1"/>
    <col min="15623" max="15623" width="8.42578125" style="918" bestFit="1" customWidth="1"/>
    <col min="15624" max="15624" width="7.28515625" style="918" bestFit="1" customWidth="1"/>
    <col min="15625" max="15626" width="6.140625" style="918" bestFit="1" customWidth="1"/>
    <col min="15627" max="15627" width="4.42578125" style="918" bestFit="1" customWidth="1"/>
    <col min="15628" max="15628" width="6.140625" style="918" bestFit="1" customWidth="1"/>
    <col min="15629" max="15629" width="7.85546875" style="918" bestFit="1" customWidth="1"/>
    <col min="15630" max="15630" width="7.28515625" style="918" bestFit="1" customWidth="1"/>
    <col min="15631" max="15632" width="6.140625" style="918" bestFit="1" customWidth="1"/>
    <col min="15633" max="15633" width="4.42578125" style="918" bestFit="1" customWidth="1"/>
    <col min="15634" max="15634" width="6.140625" style="918" bestFit="1" customWidth="1"/>
    <col min="15635" max="15636" width="8.42578125" style="918" bestFit="1" customWidth="1"/>
    <col min="15637" max="15637" width="7.28515625" style="918" bestFit="1" customWidth="1"/>
    <col min="15638" max="15639" width="6.140625" style="918" bestFit="1" customWidth="1"/>
    <col min="15640" max="15641" width="9" style="918" customWidth="1"/>
    <col min="15642" max="15872" width="31.140625" style="918"/>
    <col min="15873" max="15873" width="31.140625" style="918" customWidth="1"/>
    <col min="15874" max="15874" width="8.42578125" style="918" bestFit="1" customWidth="1"/>
    <col min="15875" max="15878" width="6.140625" style="918" bestFit="1" customWidth="1"/>
    <col min="15879" max="15879" width="8.42578125" style="918" bestFit="1" customWidth="1"/>
    <col min="15880" max="15880" width="7.28515625" style="918" bestFit="1" customWidth="1"/>
    <col min="15881" max="15882" width="6.140625" style="918" bestFit="1" customWidth="1"/>
    <col min="15883" max="15883" width="4.42578125" style="918" bestFit="1" customWidth="1"/>
    <col min="15884" max="15884" width="6.140625" style="918" bestFit="1" customWidth="1"/>
    <col min="15885" max="15885" width="7.85546875" style="918" bestFit="1" customWidth="1"/>
    <col min="15886" max="15886" width="7.28515625" style="918" bestFit="1" customWidth="1"/>
    <col min="15887" max="15888" width="6.140625" style="918" bestFit="1" customWidth="1"/>
    <col min="15889" max="15889" width="4.42578125" style="918" bestFit="1" customWidth="1"/>
    <col min="15890" max="15890" width="6.140625" style="918" bestFit="1" customWidth="1"/>
    <col min="15891" max="15892" width="8.42578125" style="918" bestFit="1" customWidth="1"/>
    <col min="15893" max="15893" width="7.28515625" style="918" bestFit="1" customWidth="1"/>
    <col min="15894" max="15895" width="6.140625" style="918" bestFit="1" customWidth="1"/>
    <col min="15896" max="15897" width="9" style="918" customWidth="1"/>
    <col min="15898" max="16128" width="31.140625" style="918"/>
    <col min="16129" max="16129" width="31.140625" style="918" customWidth="1"/>
    <col min="16130" max="16130" width="8.42578125" style="918" bestFit="1" customWidth="1"/>
    <col min="16131" max="16134" width="6.140625" style="918" bestFit="1" customWidth="1"/>
    <col min="16135" max="16135" width="8.42578125" style="918" bestFit="1" customWidth="1"/>
    <col min="16136" max="16136" width="7.28515625" style="918" bestFit="1" customWidth="1"/>
    <col min="16137" max="16138" width="6.140625" style="918" bestFit="1" customWidth="1"/>
    <col min="16139" max="16139" width="4.42578125" style="918" bestFit="1" customWidth="1"/>
    <col min="16140" max="16140" width="6.140625" style="918" bestFit="1" customWidth="1"/>
    <col min="16141" max="16141" width="7.85546875" style="918" bestFit="1" customWidth="1"/>
    <col min="16142" max="16142" width="7.28515625" style="918" bestFit="1" customWidth="1"/>
    <col min="16143" max="16144" width="6.140625" style="918" bestFit="1" customWidth="1"/>
    <col min="16145" max="16145" width="4.42578125" style="918" bestFit="1" customWidth="1"/>
    <col min="16146" max="16146" width="6.140625" style="918" bestFit="1" customWidth="1"/>
    <col min="16147" max="16148" width="8.42578125" style="918" bestFit="1" customWidth="1"/>
    <col min="16149" max="16149" width="7.28515625" style="918" bestFit="1" customWidth="1"/>
    <col min="16150" max="16151" width="6.140625" style="918" bestFit="1" customWidth="1"/>
    <col min="16152" max="16153" width="9" style="918" customWidth="1"/>
    <col min="16154" max="16384" width="31.140625" style="918"/>
  </cols>
  <sheetData>
    <row r="2" spans="1:25">
      <c r="X2" s="2050" t="s">
        <v>819</v>
      </c>
      <c r="Y2" s="2050"/>
    </row>
    <row r="4" spans="1:25" ht="14.25">
      <c r="A4" s="2062" t="s">
        <v>1007</v>
      </c>
      <c r="B4" s="2062"/>
      <c r="C4" s="2062"/>
      <c r="D4" s="2062"/>
      <c r="E4" s="2062"/>
      <c r="F4" s="2062"/>
      <c r="G4" s="2062"/>
      <c r="H4" s="2062"/>
      <c r="I4" s="2062"/>
      <c r="J4" s="2062"/>
      <c r="K4" s="2062"/>
      <c r="L4" s="2062"/>
      <c r="M4" s="2062"/>
      <c r="N4" s="2062"/>
      <c r="O4" s="2062"/>
      <c r="P4" s="2062"/>
      <c r="Q4" s="2062"/>
      <c r="R4" s="2062"/>
      <c r="S4" s="2062"/>
      <c r="T4" s="2062"/>
      <c r="U4" s="2062"/>
      <c r="V4" s="2062"/>
      <c r="W4" s="2062"/>
      <c r="X4" s="2062"/>
      <c r="Y4" s="2062"/>
    </row>
    <row r="5" spans="1:25" ht="13.5" thickBot="1">
      <c r="X5" s="2063" t="s">
        <v>518</v>
      </c>
      <c r="Y5" s="2063"/>
    </row>
    <row r="6" spans="1:25">
      <c r="A6" s="2069" t="s">
        <v>469</v>
      </c>
      <c r="B6" s="2072" t="s">
        <v>470</v>
      </c>
      <c r="C6" s="2073"/>
      <c r="D6" s="2073"/>
      <c r="E6" s="2073"/>
      <c r="F6" s="2073"/>
      <c r="G6" s="2074"/>
      <c r="H6" s="2078" t="s">
        <v>471</v>
      </c>
      <c r="I6" s="2073"/>
      <c r="J6" s="2073"/>
      <c r="K6" s="2073"/>
      <c r="L6" s="2073"/>
      <c r="M6" s="2074"/>
      <c r="N6" s="2078" t="s">
        <v>472</v>
      </c>
      <c r="O6" s="2073"/>
      <c r="P6" s="2073"/>
      <c r="Q6" s="2073"/>
      <c r="R6" s="2073"/>
      <c r="S6" s="2074"/>
      <c r="T6" s="2078" t="s">
        <v>519</v>
      </c>
      <c r="U6" s="2073"/>
      <c r="V6" s="2073"/>
      <c r="W6" s="2073"/>
      <c r="X6" s="2073"/>
      <c r="Y6" s="2074"/>
    </row>
    <row r="7" spans="1:25" ht="13.5" thickBot="1">
      <c r="A7" s="2070"/>
      <c r="B7" s="2075"/>
      <c r="C7" s="2076"/>
      <c r="D7" s="2076"/>
      <c r="E7" s="2076"/>
      <c r="F7" s="2076"/>
      <c r="G7" s="2077"/>
      <c r="H7" s="2079"/>
      <c r="I7" s="2076"/>
      <c r="J7" s="2076"/>
      <c r="K7" s="2076"/>
      <c r="L7" s="2076"/>
      <c r="M7" s="2077"/>
      <c r="N7" s="2079"/>
      <c r="O7" s="2076"/>
      <c r="P7" s="2076"/>
      <c r="Q7" s="2076"/>
      <c r="R7" s="2076"/>
      <c r="S7" s="2077"/>
      <c r="T7" s="2079"/>
      <c r="U7" s="2076"/>
      <c r="V7" s="2076"/>
      <c r="W7" s="2076"/>
      <c r="X7" s="2076"/>
      <c r="Y7" s="2077"/>
    </row>
    <row r="8" spans="1:25" ht="13.5" thickBot="1">
      <c r="A8" s="2071"/>
      <c r="B8" s="919" t="s">
        <v>520</v>
      </c>
      <c r="C8" s="920" t="s">
        <v>521</v>
      </c>
      <c r="D8" s="920" t="s">
        <v>522</v>
      </c>
      <c r="E8" s="920" t="s">
        <v>523</v>
      </c>
      <c r="F8" s="920" t="s">
        <v>524</v>
      </c>
      <c r="G8" s="921" t="s">
        <v>6</v>
      </c>
      <c r="H8" s="919" t="s">
        <v>520</v>
      </c>
      <c r="I8" s="920" t="s">
        <v>521</v>
      </c>
      <c r="J8" s="920" t="s">
        <v>522</v>
      </c>
      <c r="K8" s="920" t="s">
        <v>523</v>
      </c>
      <c r="L8" s="920" t="s">
        <v>524</v>
      </c>
      <c r="M8" s="921" t="s">
        <v>6</v>
      </c>
      <c r="N8" s="919" t="s">
        <v>520</v>
      </c>
      <c r="O8" s="920" t="s">
        <v>521</v>
      </c>
      <c r="P8" s="920" t="s">
        <v>522</v>
      </c>
      <c r="Q8" s="920" t="s">
        <v>523</v>
      </c>
      <c r="R8" s="920" t="s">
        <v>524</v>
      </c>
      <c r="S8" s="921" t="s">
        <v>6</v>
      </c>
      <c r="T8" s="919" t="s">
        <v>520</v>
      </c>
      <c r="U8" s="920" t="s">
        <v>521</v>
      </c>
      <c r="V8" s="920" t="s">
        <v>522</v>
      </c>
      <c r="W8" s="920" t="s">
        <v>523</v>
      </c>
      <c r="X8" s="920" t="s">
        <v>524</v>
      </c>
      <c r="Y8" s="921" t="s">
        <v>6</v>
      </c>
    </row>
    <row r="9" spans="1:25" ht="25.5">
      <c r="A9" s="901" t="s">
        <v>481</v>
      </c>
      <c r="B9" s="936">
        <v>9.2859999999999996</v>
      </c>
      <c r="C9" s="937">
        <v>3.6539999999999999</v>
      </c>
      <c r="D9" s="937">
        <v>5.6929999999999996</v>
      </c>
      <c r="E9" s="937">
        <v>77.91</v>
      </c>
      <c r="F9" s="937">
        <v>273.14299999999997</v>
      </c>
      <c r="G9" s="938">
        <v>369.68599999999998</v>
      </c>
      <c r="H9" s="936">
        <v>8.1159999999999997</v>
      </c>
      <c r="I9" s="937">
        <v>7.766</v>
      </c>
      <c r="J9" s="937">
        <v>5.73</v>
      </c>
      <c r="K9" s="937">
        <v>70.768000000000001</v>
      </c>
      <c r="L9" s="937">
        <v>65.031999999999996</v>
      </c>
      <c r="M9" s="938">
        <v>157.41200000000001</v>
      </c>
      <c r="N9" s="936">
        <v>8.7560000000000002</v>
      </c>
      <c r="O9" s="937">
        <v>46.957000000000001</v>
      </c>
      <c r="P9" s="937">
        <v>6.0780000000000003</v>
      </c>
      <c r="Q9" s="937">
        <v>122.48099999999999</v>
      </c>
      <c r="R9" s="937">
        <v>111.01900000000001</v>
      </c>
      <c r="S9" s="938">
        <v>295.29199999999997</v>
      </c>
      <c r="T9" s="936">
        <v>26.158999999999999</v>
      </c>
      <c r="U9" s="937">
        <v>58.375999999999998</v>
      </c>
      <c r="V9" s="937">
        <v>17.501000000000001</v>
      </c>
      <c r="W9" s="937">
        <v>271.15899999999999</v>
      </c>
      <c r="X9" s="937">
        <v>449.19499999999999</v>
      </c>
      <c r="Y9" s="938">
        <v>822.39</v>
      </c>
    </row>
    <row r="10" spans="1:25">
      <c r="A10" s="905" t="s">
        <v>996</v>
      </c>
      <c r="B10" s="927">
        <v>1.284</v>
      </c>
      <c r="C10" s="928">
        <v>0.74</v>
      </c>
      <c r="D10" s="928">
        <v>7.6999999999999999E-2</v>
      </c>
      <c r="E10" s="928">
        <v>2.5000000000000001E-2</v>
      </c>
      <c r="F10" s="928">
        <v>22.658999999999999</v>
      </c>
      <c r="G10" s="929">
        <v>24.785</v>
      </c>
      <c r="H10" s="927">
        <v>0.89500000000000002</v>
      </c>
      <c r="I10" s="928">
        <v>4.2999999999999997E-2</v>
      </c>
      <c r="J10" s="928">
        <v>1.0509999999999999</v>
      </c>
      <c r="K10" s="928">
        <v>1E-3</v>
      </c>
      <c r="L10" s="928">
        <v>36.348999999999997</v>
      </c>
      <c r="M10" s="929">
        <v>38.338999999999999</v>
      </c>
      <c r="N10" s="927">
        <v>4.5679999999999996</v>
      </c>
      <c r="O10" s="928">
        <v>10.276999999999999</v>
      </c>
      <c r="P10" s="928">
        <v>2.278</v>
      </c>
      <c r="Q10" s="928">
        <v>0</v>
      </c>
      <c r="R10" s="928">
        <v>17.574999999999999</v>
      </c>
      <c r="S10" s="929">
        <v>34.697000000000003</v>
      </c>
      <c r="T10" s="927">
        <v>6.7469999999999999</v>
      </c>
      <c r="U10" s="928">
        <v>11.058999999999999</v>
      </c>
      <c r="V10" s="928">
        <v>3.4060000000000001</v>
      </c>
      <c r="W10" s="928">
        <v>2.5999999999999999E-2</v>
      </c>
      <c r="X10" s="928">
        <v>76.582999999999998</v>
      </c>
      <c r="Y10" s="929">
        <v>97.820999999999998</v>
      </c>
    </row>
    <row r="11" spans="1:25">
      <c r="A11" s="905" t="s">
        <v>997</v>
      </c>
      <c r="B11" s="927">
        <v>38.697000000000003</v>
      </c>
      <c r="C11" s="928">
        <v>64.13</v>
      </c>
      <c r="D11" s="928">
        <v>28.163</v>
      </c>
      <c r="E11" s="928">
        <v>9.0920000000000005</v>
      </c>
      <c r="F11" s="928">
        <v>1025.577</v>
      </c>
      <c r="G11" s="929">
        <v>1165.6579999999999</v>
      </c>
      <c r="H11" s="927">
        <v>29.484999999999999</v>
      </c>
      <c r="I11" s="928">
        <v>32.18</v>
      </c>
      <c r="J11" s="928">
        <v>3.5979999999999999</v>
      </c>
      <c r="K11" s="928">
        <v>53.359000000000002</v>
      </c>
      <c r="L11" s="928">
        <v>397.959</v>
      </c>
      <c r="M11" s="929">
        <v>516.57899999999995</v>
      </c>
      <c r="N11" s="927">
        <v>26.841000000000001</v>
      </c>
      <c r="O11" s="928">
        <v>111.06699999999999</v>
      </c>
      <c r="P11" s="928">
        <v>10.606</v>
      </c>
      <c r="Q11" s="928">
        <v>137.61699999999999</v>
      </c>
      <c r="R11" s="928">
        <v>937.68399999999997</v>
      </c>
      <c r="S11" s="929">
        <v>1223.8150000000001</v>
      </c>
      <c r="T11" s="927">
        <v>95.022999999999996</v>
      </c>
      <c r="U11" s="928">
        <v>207.37700000000001</v>
      </c>
      <c r="V11" s="928">
        <v>42.366</v>
      </c>
      <c r="W11" s="928">
        <v>200.06700000000001</v>
      </c>
      <c r="X11" s="928">
        <v>2361.2190000000001</v>
      </c>
      <c r="Y11" s="929">
        <v>2906.0520000000001</v>
      </c>
    </row>
    <row r="12" spans="1:25" ht="25.5">
      <c r="A12" s="905" t="s">
        <v>482</v>
      </c>
      <c r="B12" s="927">
        <v>11.491</v>
      </c>
      <c r="C12" s="928">
        <v>25.07</v>
      </c>
      <c r="D12" s="928">
        <v>6.3360000000000003</v>
      </c>
      <c r="E12" s="928">
        <v>9.9559999999999995</v>
      </c>
      <c r="F12" s="928">
        <v>462.40699999999998</v>
      </c>
      <c r="G12" s="929">
        <v>515.26099999999997</v>
      </c>
      <c r="H12" s="927">
        <v>4.8310000000000004</v>
      </c>
      <c r="I12" s="928">
        <v>10.548</v>
      </c>
      <c r="J12" s="928">
        <v>7.9269999999999996</v>
      </c>
      <c r="K12" s="928">
        <v>5.3979999999999997</v>
      </c>
      <c r="L12" s="928">
        <v>165.17599999999999</v>
      </c>
      <c r="M12" s="929">
        <v>193.881</v>
      </c>
      <c r="N12" s="927">
        <v>23.123000000000001</v>
      </c>
      <c r="O12" s="928">
        <v>6.44</v>
      </c>
      <c r="P12" s="928">
        <v>96.025000000000006</v>
      </c>
      <c r="Q12" s="928">
        <v>1.0449999999999999</v>
      </c>
      <c r="R12" s="928">
        <v>223.63800000000001</v>
      </c>
      <c r="S12" s="929">
        <v>350.27100000000002</v>
      </c>
      <c r="T12" s="927">
        <v>39.445999999999998</v>
      </c>
      <c r="U12" s="928">
        <v>42.058</v>
      </c>
      <c r="V12" s="928">
        <v>110.288</v>
      </c>
      <c r="W12" s="928">
        <v>16.399000000000001</v>
      </c>
      <c r="X12" s="928">
        <v>851.22199999999998</v>
      </c>
      <c r="Y12" s="929">
        <v>1059.413</v>
      </c>
    </row>
    <row r="13" spans="1:25" ht="51">
      <c r="A13" s="905" t="s">
        <v>483</v>
      </c>
      <c r="B13" s="927">
        <v>20.472000000000001</v>
      </c>
      <c r="C13" s="928">
        <v>4.282</v>
      </c>
      <c r="D13" s="928">
        <v>38.877000000000002</v>
      </c>
      <c r="E13" s="928">
        <v>72.132000000000005</v>
      </c>
      <c r="F13" s="928">
        <v>173.64099999999999</v>
      </c>
      <c r="G13" s="929">
        <v>309.40499999999997</v>
      </c>
      <c r="H13" s="927">
        <v>7.9969999999999999</v>
      </c>
      <c r="I13" s="928">
        <v>9.0839999999999996</v>
      </c>
      <c r="J13" s="928">
        <v>8.5830000000000002</v>
      </c>
      <c r="K13" s="928">
        <v>11.430999999999999</v>
      </c>
      <c r="L13" s="928">
        <v>57.265000000000001</v>
      </c>
      <c r="M13" s="929">
        <v>94.361000000000004</v>
      </c>
      <c r="N13" s="927">
        <v>8.5050000000000008</v>
      </c>
      <c r="O13" s="928">
        <v>5.0439999999999996</v>
      </c>
      <c r="P13" s="928">
        <v>68.367000000000004</v>
      </c>
      <c r="Q13" s="928">
        <v>86.998000000000005</v>
      </c>
      <c r="R13" s="928">
        <v>159.05699999999999</v>
      </c>
      <c r="S13" s="929">
        <v>327.971</v>
      </c>
      <c r="T13" s="927">
        <v>36.973999999999997</v>
      </c>
      <c r="U13" s="928">
        <v>18.411000000000001</v>
      </c>
      <c r="V13" s="928">
        <v>115.828</v>
      </c>
      <c r="W13" s="928">
        <v>170.56100000000001</v>
      </c>
      <c r="X13" s="928">
        <v>389.96300000000002</v>
      </c>
      <c r="Y13" s="929">
        <v>731.73599999999999</v>
      </c>
    </row>
    <row r="14" spans="1:25" ht="25.5">
      <c r="A14" s="905" t="s">
        <v>484</v>
      </c>
      <c r="B14" s="927">
        <v>12.334</v>
      </c>
      <c r="C14" s="928">
        <v>48.960999999999999</v>
      </c>
      <c r="D14" s="928">
        <v>76.257999999999996</v>
      </c>
      <c r="E14" s="928">
        <v>28.286000000000001</v>
      </c>
      <c r="F14" s="928">
        <v>445.01100000000002</v>
      </c>
      <c r="G14" s="929">
        <v>610.85</v>
      </c>
      <c r="H14" s="927">
        <v>9.1639999999999997</v>
      </c>
      <c r="I14" s="928">
        <v>44.411999999999999</v>
      </c>
      <c r="J14" s="928">
        <v>251.12100000000001</v>
      </c>
      <c r="K14" s="928">
        <v>7.1539999999999999</v>
      </c>
      <c r="L14" s="928">
        <v>275.399</v>
      </c>
      <c r="M14" s="929">
        <v>587.24900000000002</v>
      </c>
      <c r="N14" s="927">
        <v>25.286000000000001</v>
      </c>
      <c r="O14" s="928">
        <v>40.802999999999997</v>
      </c>
      <c r="P14" s="928">
        <v>20.385000000000002</v>
      </c>
      <c r="Q14" s="928">
        <v>2.7229999999999999</v>
      </c>
      <c r="R14" s="928">
        <v>215.10300000000001</v>
      </c>
      <c r="S14" s="929">
        <v>304.3</v>
      </c>
      <c r="T14" s="927">
        <v>46.783000000000001</v>
      </c>
      <c r="U14" s="928">
        <v>134.17500000000001</v>
      </c>
      <c r="V14" s="928">
        <v>347.76400000000001</v>
      </c>
      <c r="W14" s="928">
        <v>38.162999999999997</v>
      </c>
      <c r="X14" s="928">
        <v>935.51199999999994</v>
      </c>
      <c r="Y14" s="929">
        <v>1502.3989999999999</v>
      </c>
    </row>
    <row r="15" spans="1:25" ht="25.5">
      <c r="A15" s="905" t="s">
        <v>485</v>
      </c>
      <c r="B15" s="927">
        <v>10.954000000000001</v>
      </c>
      <c r="C15" s="928">
        <v>113.92100000000001</v>
      </c>
      <c r="D15" s="928">
        <v>34.899000000000001</v>
      </c>
      <c r="E15" s="928">
        <v>1.956</v>
      </c>
      <c r="F15" s="928">
        <v>338.58300000000003</v>
      </c>
      <c r="G15" s="929">
        <v>500.31299999999999</v>
      </c>
      <c r="H15" s="927">
        <v>7.8719999999999999</v>
      </c>
      <c r="I15" s="928">
        <v>6.1589999999999998</v>
      </c>
      <c r="J15" s="928">
        <v>43.436999999999998</v>
      </c>
      <c r="K15" s="928">
        <v>4.2519999999999998</v>
      </c>
      <c r="L15" s="928">
        <v>63.691000000000003</v>
      </c>
      <c r="M15" s="929">
        <v>125.411</v>
      </c>
      <c r="N15" s="927">
        <v>10.186</v>
      </c>
      <c r="O15" s="928">
        <v>15.867000000000001</v>
      </c>
      <c r="P15" s="928">
        <v>41.936999999999998</v>
      </c>
      <c r="Q15" s="928">
        <v>4.524</v>
      </c>
      <c r="R15" s="928">
        <v>52.689</v>
      </c>
      <c r="S15" s="929">
        <v>125.203</v>
      </c>
      <c r="T15" s="927">
        <v>29.012</v>
      </c>
      <c r="U15" s="928">
        <v>135.947</v>
      </c>
      <c r="V15" s="928">
        <v>120.274</v>
      </c>
      <c r="W15" s="928">
        <v>10.731999999999999</v>
      </c>
      <c r="X15" s="928">
        <v>454.96199999999999</v>
      </c>
      <c r="Y15" s="929">
        <v>750.92700000000002</v>
      </c>
    </row>
    <row r="16" spans="1:25" ht="38.25">
      <c r="A16" s="905" t="s">
        <v>486</v>
      </c>
      <c r="B16" s="927">
        <v>33.883000000000003</v>
      </c>
      <c r="C16" s="928">
        <v>1.2E-2</v>
      </c>
      <c r="D16" s="928">
        <v>1.9950000000000001</v>
      </c>
      <c r="E16" s="928">
        <v>1.2999999999999999E-2</v>
      </c>
      <c r="F16" s="928">
        <v>1.0620000000000001</v>
      </c>
      <c r="G16" s="929">
        <v>36.965000000000003</v>
      </c>
      <c r="H16" s="927">
        <v>13.609</v>
      </c>
      <c r="I16" s="928">
        <v>0</v>
      </c>
      <c r="J16" s="928">
        <v>259.67899999999997</v>
      </c>
      <c r="K16" s="928">
        <v>0</v>
      </c>
      <c r="L16" s="928">
        <v>0</v>
      </c>
      <c r="M16" s="929">
        <v>273.28899999999999</v>
      </c>
      <c r="N16" s="927">
        <v>7.1040000000000001</v>
      </c>
      <c r="O16" s="928">
        <v>27.925999999999998</v>
      </c>
      <c r="P16" s="928">
        <v>3.9790000000000001</v>
      </c>
      <c r="Q16" s="928">
        <v>0</v>
      </c>
      <c r="R16" s="928">
        <v>0</v>
      </c>
      <c r="S16" s="929">
        <v>39.009</v>
      </c>
      <c r="T16" s="927">
        <v>54.595999999999997</v>
      </c>
      <c r="U16" s="928">
        <v>27.937999999999999</v>
      </c>
      <c r="V16" s="928">
        <v>265.65300000000002</v>
      </c>
      <c r="W16" s="928">
        <v>1.2999999999999999E-2</v>
      </c>
      <c r="X16" s="928">
        <v>1.0620000000000001</v>
      </c>
      <c r="Y16" s="929">
        <v>349.262</v>
      </c>
    </row>
    <row r="17" spans="1:25" ht="51">
      <c r="A17" s="905" t="s">
        <v>998</v>
      </c>
      <c r="B17" s="927">
        <v>0.91200000000000003</v>
      </c>
      <c r="C17" s="928">
        <v>3.0000000000000001E-3</v>
      </c>
      <c r="D17" s="928">
        <v>0.15</v>
      </c>
      <c r="E17" s="928">
        <v>0.19700000000000001</v>
      </c>
      <c r="F17" s="928">
        <v>8.86</v>
      </c>
      <c r="G17" s="929">
        <v>10.122</v>
      </c>
      <c r="H17" s="927">
        <v>0.28499999999999998</v>
      </c>
      <c r="I17" s="928">
        <v>1.4999999999999999E-2</v>
      </c>
      <c r="J17" s="928">
        <v>0</v>
      </c>
      <c r="K17" s="928">
        <v>1E-3</v>
      </c>
      <c r="L17" s="928">
        <v>15.775</v>
      </c>
      <c r="M17" s="929">
        <v>16.076000000000001</v>
      </c>
      <c r="N17" s="927">
        <v>0.53200000000000003</v>
      </c>
      <c r="O17" s="928">
        <v>8.0000000000000002E-3</v>
      </c>
      <c r="P17" s="928">
        <v>3.9239999999999999</v>
      </c>
      <c r="Q17" s="928">
        <v>0</v>
      </c>
      <c r="R17" s="928">
        <v>0.17899999999999999</v>
      </c>
      <c r="S17" s="929">
        <v>4.6429999999999998</v>
      </c>
      <c r="T17" s="927">
        <v>1.7290000000000001</v>
      </c>
      <c r="U17" s="928">
        <v>2.5999999999999999E-2</v>
      </c>
      <c r="V17" s="928">
        <v>4.0739999999999998</v>
      </c>
      <c r="W17" s="928">
        <v>0.19700000000000001</v>
      </c>
      <c r="X17" s="928">
        <v>24.814</v>
      </c>
      <c r="Y17" s="929">
        <v>30.841000000000001</v>
      </c>
    </row>
    <row r="18" spans="1:25">
      <c r="A18" s="905" t="s">
        <v>487</v>
      </c>
      <c r="B18" s="927">
        <v>73.771000000000001</v>
      </c>
      <c r="C18" s="928">
        <v>36.728999999999999</v>
      </c>
      <c r="D18" s="928">
        <v>178.244</v>
      </c>
      <c r="E18" s="928">
        <v>54.793999999999997</v>
      </c>
      <c r="F18" s="928">
        <v>230.57599999999999</v>
      </c>
      <c r="G18" s="929">
        <v>574.11300000000006</v>
      </c>
      <c r="H18" s="927">
        <v>23.084</v>
      </c>
      <c r="I18" s="928">
        <v>33.67</v>
      </c>
      <c r="J18" s="928">
        <v>117</v>
      </c>
      <c r="K18" s="928">
        <v>22.577000000000002</v>
      </c>
      <c r="L18" s="928">
        <v>441.11099999999999</v>
      </c>
      <c r="M18" s="929">
        <v>637.44200000000001</v>
      </c>
      <c r="N18" s="927">
        <v>24.219000000000001</v>
      </c>
      <c r="O18" s="928">
        <v>29.036000000000001</v>
      </c>
      <c r="P18" s="928">
        <v>37.941000000000003</v>
      </c>
      <c r="Q18" s="928">
        <v>31.155000000000001</v>
      </c>
      <c r="R18" s="928">
        <v>148.68799999999999</v>
      </c>
      <c r="S18" s="929">
        <v>271.03899999999999</v>
      </c>
      <c r="T18" s="927">
        <v>121.074</v>
      </c>
      <c r="U18" s="928">
        <v>99.435000000000002</v>
      </c>
      <c r="V18" s="928">
        <v>333.185</v>
      </c>
      <c r="W18" s="928">
        <v>108.526</v>
      </c>
      <c r="X18" s="928">
        <v>820.37400000000002</v>
      </c>
      <c r="Y18" s="929">
        <v>1482.5940000000001</v>
      </c>
    </row>
    <row r="19" spans="1:25" ht="38.25">
      <c r="A19" s="905" t="s">
        <v>999</v>
      </c>
      <c r="B19" s="927">
        <v>214.65199999999999</v>
      </c>
      <c r="C19" s="928">
        <v>218.738</v>
      </c>
      <c r="D19" s="928">
        <v>208.16900000000001</v>
      </c>
      <c r="E19" s="928">
        <v>79.054000000000002</v>
      </c>
      <c r="F19" s="928">
        <v>1069.771</v>
      </c>
      <c r="G19" s="929">
        <v>1790.384</v>
      </c>
      <c r="H19" s="927">
        <v>85.528999999999996</v>
      </c>
      <c r="I19" s="928">
        <v>109.136</v>
      </c>
      <c r="J19" s="928">
        <v>62.328000000000003</v>
      </c>
      <c r="K19" s="928">
        <v>192.26499999999999</v>
      </c>
      <c r="L19" s="928">
        <v>604.44799999999998</v>
      </c>
      <c r="M19" s="929">
        <v>1053.7059999999999</v>
      </c>
      <c r="N19" s="927">
        <v>130.05600000000001</v>
      </c>
      <c r="O19" s="928">
        <v>254.934</v>
      </c>
      <c r="P19" s="928">
        <v>210.59200000000001</v>
      </c>
      <c r="Q19" s="928">
        <v>194.86099999999999</v>
      </c>
      <c r="R19" s="928">
        <v>482.35300000000001</v>
      </c>
      <c r="S19" s="929">
        <v>1272.796</v>
      </c>
      <c r="T19" s="927">
        <v>430.23700000000002</v>
      </c>
      <c r="U19" s="928">
        <v>582.80899999999997</v>
      </c>
      <c r="V19" s="928">
        <v>481.08800000000002</v>
      </c>
      <c r="W19" s="928">
        <v>466.18</v>
      </c>
      <c r="X19" s="928">
        <v>2156.5720000000001</v>
      </c>
      <c r="Y19" s="929">
        <v>4116.8860000000004</v>
      </c>
    </row>
    <row r="20" spans="1:25">
      <c r="A20" s="905" t="s">
        <v>488</v>
      </c>
      <c r="B20" s="927">
        <v>39.436999999999998</v>
      </c>
      <c r="C20" s="928">
        <v>5.1630000000000003</v>
      </c>
      <c r="D20" s="928">
        <v>30.254000000000001</v>
      </c>
      <c r="E20" s="928">
        <v>70.316000000000003</v>
      </c>
      <c r="F20" s="928">
        <v>197.00200000000001</v>
      </c>
      <c r="G20" s="929">
        <v>342.17200000000003</v>
      </c>
      <c r="H20" s="927">
        <v>18.427</v>
      </c>
      <c r="I20" s="928">
        <v>12.304</v>
      </c>
      <c r="J20" s="928">
        <v>18.265999999999998</v>
      </c>
      <c r="K20" s="928">
        <v>14.177</v>
      </c>
      <c r="L20" s="928">
        <v>123.181</v>
      </c>
      <c r="M20" s="929">
        <v>186.35499999999999</v>
      </c>
      <c r="N20" s="927">
        <v>16.555</v>
      </c>
      <c r="O20" s="928">
        <v>49.31</v>
      </c>
      <c r="P20" s="928">
        <v>48.246000000000002</v>
      </c>
      <c r="Q20" s="928">
        <v>13.007</v>
      </c>
      <c r="R20" s="928">
        <v>111.08</v>
      </c>
      <c r="S20" s="929">
        <v>238.19800000000001</v>
      </c>
      <c r="T20" s="927">
        <v>74.418999999999997</v>
      </c>
      <c r="U20" s="928">
        <v>66.777000000000001</v>
      </c>
      <c r="V20" s="928">
        <v>96.766999999999996</v>
      </c>
      <c r="W20" s="928">
        <v>97.498999999999995</v>
      </c>
      <c r="X20" s="928">
        <v>431.26299999999998</v>
      </c>
      <c r="Y20" s="929">
        <v>766.726</v>
      </c>
    </row>
    <row r="21" spans="1:25" ht="25.5">
      <c r="A21" s="905" t="s">
        <v>489</v>
      </c>
      <c r="B21" s="927">
        <v>4.8529999999999998</v>
      </c>
      <c r="C21" s="928">
        <v>7.5890000000000004</v>
      </c>
      <c r="D21" s="928">
        <v>46.311</v>
      </c>
      <c r="E21" s="928">
        <v>1.2210000000000001</v>
      </c>
      <c r="F21" s="928">
        <v>393.30399999999997</v>
      </c>
      <c r="G21" s="929">
        <v>453.27699999999999</v>
      </c>
      <c r="H21" s="927">
        <v>7.944</v>
      </c>
      <c r="I21" s="928">
        <v>13.939</v>
      </c>
      <c r="J21" s="928">
        <v>19.082000000000001</v>
      </c>
      <c r="K21" s="928">
        <v>4.7709999999999999</v>
      </c>
      <c r="L21" s="928">
        <v>34.832999999999998</v>
      </c>
      <c r="M21" s="929">
        <v>80.569000000000003</v>
      </c>
      <c r="N21" s="927">
        <v>3.3149999999999999</v>
      </c>
      <c r="O21" s="928">
        <v>9.7940000000000005</v>
      </c>
      <c r="P21" s="928">
        <v>4.0359999999999996</v>
      </c>
      <c r="Q21" s="928">
        <v>0.129</v>
      </c>
      <c r="R21" s="928">
        <v>318.935</v>
      </c>
      <c r="S21" s="929">
        <v>336.21</v>
      </c>
      <c r="T21" s="927">
        <v>16.111999999999998</v>
      </c>
      <c r="U21" s="928">
        <v>31.321999999999999</v>
      </c>
      <c r="V21" s="928">
        <v>69.429000000000002</v>
      </c>
      <c r="W21" s="928">
        <v>6.1210000000000004</v>
      </c>
      <c r="X21" s="928">
        <v>747.07299999999998</v>
      </c>
      <c r="Y21" s="929">
        <v>870.05600000000004</v>
      </c>
    </row>
    <row r="22" spans="1:25">
      <c r="A22" s="905" t="s">
        <v>1006</v>
      </c>
      <c r="B22" s="927">
        <v>6.4240000000000004</v>
      </c>
      <c r="C22" s="928">
        <v>4.4160000000000004</v>
      </c>
      <c r="D22" s="928">
        <v>7.5759999999999996</v>
      </c>
      <c r="E22" s="928">
        <v>54.284999999999997</v>
      </c>
      <c r="F22" s="928">
        <v>17.067</v>
      </c>
      <c r="G22" s="929">
        <v>89.768000000000001</v>
      </c>
      <c r="H22" s="927">
        <v>9.0280000000000005</v>
      </c>
      <c r="I22" s="928">
        <v>3.802</v>
      </c>
      <c r="J22" s="928">
        <v>9.8000000000000004E-2</v>
      </c>
      <c r="K22" s="928">
        <v>9.1579999999999995</v>
      </c>
      <c r="L22" s="928">
        <v>3.395</v>
      </c>
      <c r="M22" s="929">
        <v>25.481000000000002</v>
      </c>
      <c r="N22" s="927">
        <v>5.883</v>
      </c>
      <c r="O22" s="928">
        <v>10.332000000000001</v>
      </c>
      <c r="P22" s="928">
        <v>1.7000000000000001E-2</v>
      </c>
      <c r="Q22" s="928">
        <v>0.28000000000000003</v>
      </c>
      <c r="R22" s="928">
        <v>16.704000000000001</v>
      </c>
      <c r="S22" s="929">
        <v>33.216000000000001</v>
      </c>
      <c r="T22" s="927">
        <v>21.335000000000001</v>
      </c>
      <c r="U22" s="928">
        <v>18.55</v>
      </c>
      <c r="V22" s="928">
        <v>7.69</v>
      </c>
      <c r="W22" s="928">
        <v>63.722999999999999</v>
      </c>
      <c r="X22" s="928">
        <v>37.165999999999997</v>
      </c>
      <c r="Y22" s="929">
        <v>148.465</v>
      </c>
    </row>
    <row r="23" spans="1:25" ht="25.5">
      <c r="A23" s="905" t="s">
        <v>490</v>
      </c>
      <c r="B23" s="927">
        <v>9.91</v>
      </c>
      <c r="C23" s="928">
        <v>3.427</v>
      </c>
      <c r="D23" s="928">
        <v>77.905000000000001</v>
      </c>
      <c r="E23" s="928">
        <v>2.883</v>
      </c>
      <c r="F23" s="928">
        <v>31.401</v>
      </c>
      <c r="G23" s="929">
        <v>125.52500000000001</v>
      </c>
      <c r="H23" s="927">
        <v>2.3540000000000001</v>
      </c>
      <c r="I23" s="928">
        <v>0.113</v>
      </c>
      <c r="J23" s="928">
        <v>5.899</v>
      </c>
      <c r="K23" s="928">
        <v>1E-3</v>
      </c>
      <c r="L23" s="928">
        <v>67.495999999999995</v>
      </c>
      <c r="M23" s="929">
        <v>75.861999999999995</v>
      </c>
      <c r="N23" s="927">
        <v>28.498000000000001</v>
      </c>
      <c r="O23" s="928">
        <v>2.073</v>
      </c>
      <c r="P23" s="928">
        <v>2.9750000000000001</v>
      </c>
      <c r="Q23" s="928">
        <v>135.99199999999999</v>
      </c>
      <c r="R23" s="928">
        <v>148.36099999999999</v>
      </c>
      <c r="S23" s="929">
        <v>317.89800000000002</v>
      </c>
      <c r="T23" s="927">
        <v>40.762</v>
      </c>
      <c r="U23" s="928">
        <v>5.6120000000000001</v>
      </c>
      <c r="V23" s="928">
        <v>86.778000000000006</v>
      </c>
      <c r="W23" s="928">
        <v>138.875</v>
      </c>
      <c r="X23" s="928">
        <v>247.25800000000001</v>
      </c>
      <c r="Y23" s="929">
        <v>519.28499999999997</v>
      </c>
    </row>
    <row r="24" spans="1:25" ht="25.5">
      <c r="A24" s="905" t="s">
        <v>491</v>
      </c>
      <c r="B24" s="927">
        <v>6.1619999999999999</v>
      </c>
      <c r="C24" s="928">
        <v>125.167</v>
      </c>
      <c r="D24" s="928">
        <v>131.41800000000001</v>
      </c>
      <c r="E24" s="928">
        <v>2.1000000000000001E-2</v>
      </c>
      <c r="F24" s="928">
        <v>410.19200000000001</v>
      </c>
      <c r="G24" s="929">
        <v>672.96</v>
      </c>
      <c r="H24" s="927">
        <v>11.186</v>
      </c>
      <c r="I24" s="928">
        <v>100.96599999999999</v>
      </c>
      <c r="J24" s="928">
        <v>133.46</v>
      </c>
      <c r="K24" s="928">
        <v>0</v>
      </c>
      <c r="L24" s="928">
        <v>16.695</v>
      </c>
      <c r="M24" s="929">
        <v>262.30700000000002</v>
      </c>
      <c r="N24" s="927">
        <v>11.895</v>
      </c>
      <c r="O24" s="928">
        <v>8.7059999999999995</v>
      </c>
      <c r="P24" s="928">
        <v>49.287999999999997</v>
      </c>
      <c r="Q24" s="928">
        <v>0</v>
      </c>
      <c r="R24" s="928">
        <v>1.6E-2</v>
      </c>
      <c r="S24" s="929">
        <v>69.903999999999996</v>
      </c>
      <c r="T24" s="927">
        <v>29.242000000000001</v>
      </c>
      <c r="U24" s="928">
        <v>234.839</v>
      </c>
      <c r="V24" s="928">
        <v>314.16500000000002</v>
      </c>
      <c r="W24" s="928">
        <v>2.1000000000000001E-2</v>
      </c>
      <c r="X24" s="928">
        <v>426.90300000000002</v>
      </c>
      <c r="Y24" s="929">
        <v>1005.17</v>
      </c>
    </row>
    <row r="25" spans="1:25" ht="25.5">
      <c r="A25" s="905" t="s">
        <v>492</v>
      </c>
      <c r="B25" s="927">
        <v>7.7729999999999997</v>
      </c>
      <c r="C25" s="928">
        <v>8.8350000000000009</v>
      </c>
      <c r="D25" s="928">
        <v>5.74</v>
      </c>
      <c r="E25" s="928">
        <v>3.3559999999999999</v>
      </c>
      <c r="F25" s="928">
        <v>42.22</v>
      </c>
      <c r="G25" s="929">
        <v>67.924999999999997</v>
      </c>
      <c r="H25" s="927">
        <v>4.57</v>
      </c>
      <c r="I25" s="928">
        <v>6.1849999999999996</v>
      </c>
      <c r="J25" s="928">
        <v>9.5329999999999995</v>
      </c>
      <c r="K25" s="928">
        <v>19.244</v>
      </c>
      <c r="L25" s="928">
        <v>7.7140000000000004</v>
      </c>
      <c r="M25" s="929">
        <v>47.244999999999997</v>
      </c>
      <c r="N25" s="927">
        <v>4.0430000000000001</v>
      </c>
      <c r="O25" s="928">
        <v>18.974</v>
      </c>
      <c r="P25" s="928">
        <v>46.747</v>
      </c>
      <c r="Q25" s="928">
        <v>2.649</v>
      </c>
      <c r="R25" s="928">
        <v>30.483000000000001</v>
      </c>
      <c r="S25" s="929">
        <v>102.898</v>
      </c>
      <c r="T25" s="927">
        <v>16.385999999999999</v>
      </c>
      <c r="U25" s="928">
        <v>33.994</v>
      </c>
      <c r="V25" s="928">
        <v>62.018999999999998</v>
      </c>
      <c r="W25" s="928">
        <v>25.248999999999999</v>
      </c>
      <c r="X25" s="928">
        <v>80.418000000000006</v>
      </c>
      <c r="Y25" s="929">
        <v>218.06700000000001</v>
      </c>
    </row>
    <row r="26" spans="1:25" ht="25.5">
      <c r="A26" s="905" t="s">
        <v>493</v>
      </c>
      <c r="B26" s="927">
        <v>9.3369999999999997</v>
      </c>
      <c r="C26" s="928">
        <v>19.721</v>
      </c>
      <c r="D26" s="928">
        <v>5.61</v>
      </c>
      <c r="E26" s="928">
        <v>0.21199999999999999</v>
      </c>
      <c r="F26" s="928">
        <v>104.54</v>
      </c>
      <c r="G26" s="929">
        <v>139.41900000000001</v>
      </c>
      <c r="H26" s="927">
        <v>3.5939999999999999</v>
      </c>
      <c r="I26" s="928">
        <v>3.839</v>
      </c>
      <c r="J26" s="928">
        <v>41.808</v>
      </c>
      <c r="K26" s="928">
        <v>3.0000000000000001E-3</v>
      </c>
      <c r="L26" s="928">
        <v>18.86</v>
      </c>
      <c r="M26" s="929">
        <v>68.103999999999999</v>
      </c>
      <c r="N26" s="927">
        <v>3.41</v>
      </c>
      <c r="O26" s="928">
        <v>1.69</v>
      </c>
      <c r="P26" s="928">
        <v>34.942999999999998</v>
      </c>
      <c r="Q26" s="928">
        <v>4.9480000000000004</v>
      </c>
      <c r="R26" s="928">
        <v>25.119</v>
      </c>
      <c r="S26" s="929">
        <v>70.111000000000004</v>
      </c>
      <c r="T26" s="927">
        <v>16.341999999999999</v>
      </c>
      <c r="U26" s="928">
        <v>25.25</v>
      </c>
      <c r="V26" s="928">
        <v>82.361000000000004</v>
      </c>
      <c r="W26" s="928">
        <v>5.1630000000000003</v>
      </c>
      <c r="X26" s="928">
        <v>148.518</v>
      </c>
      <c r="Y26" s="929">
        <v>277.63499999999999</v>
      </c>
    </row>
    <row r="27" spans="1:25" ht="38.25">
      <c r="A27" s="905" t="s">
        <v>494</v>
      </c>
      <c r="B27" s="927">
        <v>1.3939999999999999</v>
      </c>
      <c r="C27" s="928">
        <v>0.13200000000000001</v>
      </c>
      <c r="D27" s="928">
        <v>1.9E-2</v>
      </c>
      <c r="E27" s="928">
        <v>8.9999999999999993E-3</v>
      </c>
      <c r="F27" s="928">
        <v>15.728</v>
      </c>
      <c r="G27" s="929">
        <v>17.282</v>
      </c>
      <c r="H27" s="927">
        <v>1.7000000000000001E-2</v>
      </c>
      <c r="I27" s="928">
        <v>6.0999999999999999E-2</v>
      </c>
      <c r="J27" s="928">
        <v>0</v>
      </c>
      <c r="K27" s="928">
        <v>0</v>
      </c>
      <c r="L27" s="928">
        <v>4.0000000000000001E-3</v>
      </c>
      <c r="M27" s="929">
        <v>8.2000000000000003E-2</v>
      </c>
      <c r="N27" s="927">
        <v>0.92500000000000004</v>
      </c>
      <c r="O27" s="928">
        <v>0</v>
      </c>
      <c r="P27" s="928">
        <v>8.5999999999999993E-2</v>
      </c>
      <c r="Q27" s="928">
        <v>0</v>
      </c>
      <c r="R27" s="928">
        <v>0.19500000000000001</v>
      </c>
      <c r="S27" s="929">
        <v>1.206</v>
      </c>
      <c r="T27" s="927">
        <v>2.3370000000000002</v>
      </c>
      <c r="U27" s="928">
        <v>0.192</v>
      </c>
      <c r="V27" s="928">
        <v>0.105</v>
      </c>
      <c r="W27" s="928">
        <v>8.9999999999999993E-3</v>
      </c>
      <c r="X27" s="928">
        <v>15.927</v>
      </c>
      <c r="Y27" s="929">
        <v>18.57</v>
      </c>
    </row>
    <row r="28" spans="1:25">
      <c r="A28" s="905" t="s">
        <v>495</v>
      </c>
      <c r="B28" s="927">
        <v>6.4279999999999999</v>
      </c>
      <c r="C28" s="928">
        <v>13.679</v>
      </c>
      <c r="D28" s="928">
        <v>0.02</v>
      </c>
      <c r="E28" s="928">
        <v>0.11799999999999999</v>
      </c>
      <c r="F28" s="928">
        <v>2.452</v>
      </c>
      <c r="G28" s="929">
        <v>22.696000000000002</v>
      </c>
      <c r="H28" s="927">
        <v>4.0709999999999997</v>
      </c>
      <c r="I28" s="928">
        <v>0.23699999999999999</v>
      </c>
      <c r="J28" s="928">
        <v>0</v>
      </c>
      <c r="K28" s="928">
        <v>0.93200000000000005</v>
      </c>
      <c r="L28" s="928">
        <v>0.71499999999999997</v>
      </c>
      <c r="M28" s="929">
        <v>5.9550000000000001</v>
      </c>
      <c r="N28" s="927">
        <v>0.88600000000000001</v>
      </c>
      <c r="O28" s="928">
        <v>0.42799999999999999</v>
      </c>
      <c r="P28" s="928">
        <v>13.053000000000001</v>
      </c>
      <c r="Q28" s="928">
        <v>0</v>
      </c>
      <c r="R28" s="928">
        <v>6.5000000000000002E-2</v>
      </c>
      <c r="S28" s="929">
        <v>14.432</v>
      </c>
      <c r="T28" s="927">
        <v>11.385</v>
      </c>
      <c r="U28" s="928">
        <v>14.343999999999999</v>
      </c>
      <c r="V28" s="928">
        <v>13.073</v>
      </c>
      <c r="W28" s="928">
        <v>1.05</v>
      </c>
      <c r="X28" s="928">
        <v>3.2309999999999999</v>
      </c>
      <c r="Y28" s="929">
        <v>43.082999999999998</v>
      </c>
    </row>
    <row r="29" spans="1:25" ht="25.5">
      <c r="A29" s="905" t="s">
        <v>496</v>
      </c>
      <c r="B29" s="927">
        <v>3.1659999999999999</v>
      </c>
      <c r="C29" s="928">
        <v>0.36299999999999999</v>
      </c>
      <c r="D29" s="928">
        <v>1.2999999999999999E-2</v>
      </c>
      <c r="E29" s="928">
        <v>0.505</v>
      </c>
      <c r="F29" s="928">
        <v>0.98399999999999999</v>
      </c>
      <c r="G29" s="929">
        <v>5.0309999999999997</v>
      </c>
      <c r="H29" s="927">
        <v>2.8140000000000001</v>
      </c>
      <c r="I29" s="928">
        <v>1.0449999999999999</v>
      </c>
      <c r="J29" s="928">
        <v>0.33700000000000002</v>
      </c>
      <c r="K29" s="928">
        <v>5.4569999999999999</v>
      </c>
      <c r="L29" s="928">
        <v>3.2330000000000001</v>
      </c>
      <c r="M29" s="929">
        <v>12.885999999999999</v>
      </c>
      <c r="N29" s="927">
        <v>3.5750000000000002</v>
      </c>
      <c r="O29" s="928">
        <v>0.14099999999999999</v>
      </c>
      <c r="P29" s="928">
        <v>0</v>
      </c>
      <c r="Q29" s="928">
        <v>1.6E-2</v>
      </c>
      <c r="R29" s="928">
        <v>0.24199999999999999</v>
      </c>
      <c r="S29" s="929">
        <v>3.9740000000000002</v>
      </c>
      <c r="T29" s="927">
        <v>9.5559999999999992</v>
      </c>
      <c r="U29" s="928">
        <v>1.5489999999999999</v>
      </c>
      <c r="V29" s="928">
        <v>0.35</v>
      </c>
      <c r="W29" s="928">
        <v>5.9779999999999998</v>
      </c>
      <c r="X29" s="928">
        <v>4.4589999999999996</v>
      </c>
      <c r="Y29" s="929">
        <v>21.890999999999998</v>
      </c>
    </row>
    <row r="30" spans="1:25">
      <c r="A30" s="905" t="s">
        <v>497</v>
      </c>
      <c r="B30" s="927">
        <v>4.9690000000000003</v>
      </c>
      <c r="C30" s="928">
        <v>9.6370000000000005</v>
      </c>
      <c r="D30" s="928">
        <v>2.585</v>
      </c>
      <c r="E30" s="928">
        <v>0.80500000000000005</v>
      </c>
      <c r="F30" s="928">
        <v>52.220999999999997</v>
      </c>
      <c r="G30" s="929">
        <v>70.215000000000003</v>
      </c>
      <c r="H30" s="927">
        <v>1.6180000000000001</v>
      </c>
      <c r="I30" s="928">
        <v>0</v>
      </c>
      <c r="J30" s="928">
        <v>8.8999999999999996E-2</v>
      </c>
      <c r="K30" s="928">
        <v>3.0000000000000001E-3</v>
      </c>
      <c r="L30" s="928">
        <v>0</v>
      </c>
      <c r="M30" s="929">
        <v>1.7090000000000001</v>
      </c>
      <c r="N30" s="927">
        <v>13.231999999999999</v>
      </c>
      <c r="O30" s="928">
        <v>14.706</v>
      </c>
      <c r="P30" s="928">
        <v>3.5150000000000001</v>
      </c>
      <c r="Q30" s="928">
        <v>0</v>
      </c>
      <c r="R30" s="928">
        <v>1.6479999999999999</v>
      </c>
      <c r="S30" s="929">
        <v>33.1</v>
      </c>
      <c r="T30" s="927">
        <v>19.818000000000001</v>
      </c>
      <c r="U30" s="928">
        <v>24.343</v>
      </c>
      <c r="V30" s="928">
        <v>6.1879999999999997</v>
      </c>
      <c r="W30" s="928">
        <v>0.80700000000000005</v>
      </c>
      <c r="X30" s="928">
        <v>53.869</v>
      </c>
      <c r="Y30" s="929">
        <v>105.02500000000001</v>
      </c>
    </row>
    <row r="31" spans="1:25">
      <c r="A31" s="905" t="s">
        <v>498</v>
      </c>
      <c r="B31" s="927">
        <v>1.1759999999999999</v>
      </c>
      <c r="C31" s="928">
        <v>0.97499999999999998</v>
      </c>
      <c r="D31" s="928">
        <v>4.8319999999999999</v>
      </c>
      <c r="E31" s="928">
        <v>0.245</v>
      </c>
      <c r="F31" s="928">
        <v>12.803000000000001</v>
      </c>
      <c r="G31" s="929">
        <v>20.030999999999999</v>
      </c>
      <c r="H31" s="927">
        <v>2.2029999999999998</v>
      </c>
      <c r="I31" s="928">
        <v>2.3639999999999999</v>
      </c>
      <c r="J31" s="928">
        <v>0.46800000000000003</v>
      </c>
      <c r="K31" s="928">
        <v>3.41</v>
      </c>
      <c r="L31" s="928">
        <v>4.2510000000000003</v>
      </c>
      <c r="M31" s="929">
        <v>12.696</v>
      </c>
      <c r="N31" s="927">
        <v>0.753</v>
      </c>
      <c r="O31" s="928">
        <v>4.1260000000000003</v>
      </c>
      <c r="P31" s="928">
        <v>15.352</v>
      </c>
      <c r="Q31" s="928">
        <v>1.4999999999999999E-2</v>
      </c>
      <c r="R31" s="928">
        <v>8.0389999999999997</v>
      </c>
      <c r="S31" s="929">
        <v>28.285</v>
      </c>
      <c r="T31" s="927">
        <v>4.1319999999999997</v>
      </c>
      <c r="U31" s="928">
        <v>7.4649999999999999</v>
      </c>
      <c r="V31" s="928">
        <v>20.652000000000001</v>
      </c>
      <c r="W31" s="928">
        <v>3.67</v>
      </c>
      <c r="X31" s="928">
        <v>25.093</v>
      </c>
      <c r="Y31" s="929">
        <v>61.012</v>
      </c>
    </row>
    <row r="32" spans="1:25" ht="25.5">
      <c r="A32" s="905" t="s">
        <v>499</v>
      </c>
      <c r="B32" s="927">
        <v>8.9999999999999993E-3</v>
      </c>
      <c r="C32" s="928">
        <v>0</v>
      </c>
      <c r="D32" s="928">
        <v>0</v>
      </c>
      <c r="E32" s="928">
        <v>1.4E-2</v>
      </c>
      <c r="F32" s="928">
        <v>0</v>
      </c>
      <c r="G32" s="929">
        <v>2.3E-2</v>
      </c>
      <c r="H32" s="927">
        <v>0</v>
      </c>
      <c r="I32" s="928">
        <v>0</v>
      </c>
      <c r="J32" s="928">
        <v>0</v>
      </c>
      <c r="K32" s="928">
        <v>0</v>
      </c>
      <c r="L32" s="928">
        <v>0</v>
      </c>
      <c r="M32" s="929">
        <v>0</v>
      </c>
      <c r="N32" s="927">
        <v>0.183</v>
      </c>
      <c r="O32" s="928">
        <v>0</v>
      </c>
      <c r="P32" s="928">
        <v>0</v>
      </c>
      <c r="Q32" s="928">
        <v>0</v>
      </c>
      <c r="R32" s="928">
        <v>0</v>
      </c>
      <c r="S32" s="929">
        <v>0.183</v>
      </c>
      <c r="T32" s="927">
        <v>0.192</v>
      </c>
      <c r="U32" s="928">
        <v>0</v>
      </c>
      <c r="V32" s="928">
        <v>0</v>
      </c>
      <c r="W32" s="928">
        <v>1.4E-2</v>
      </c>
      <c r="X32" s="928">
        <v>0</v>
      </c>
      <c r="Y32" s="929">
        <v>0.20599999999999999</v>
      </c>
    </row>
    <row r="33" spans="1:25" ht="26.25" thickBot="1">
      <c r="A33" s="909" t="s">
        <v>500</v>
      </c>
      <c r="B33" s="939">
        <v>0</v>
      </c>
      <c r="C33" s="940">
        <v>1.5920000000000001</v>
      </c>
      <c r="D33" s="940">
        <v>0</v>
      </c>
      <c r="E33" s="940">
        <v>6.2E-2</v>
      </c>
      <c r="F33" s="940">
        <v>8.9999999999999993E-3</v>
      </c>
      <c r="G33" s="941">
        <v>1.663</v>
      </c>
      <c r="H33" s="939">
        <v>2.3E-2</v>
      </c>
      <c r="I33" s="940">
        <v>1.2</v>
      </c>
      <c r="J33" s="940">
        <v>0</v>
      </c>
      <c r="K33" s="940">
        <v>1.7999999999999999E-2</v>
      </c>
      <c r="L33" s="940">
        <v>0</v>
      </c>
      <c r="M33" s="941">
        <v>1.2410000000000001</v>
      </c>
      <c r="N33" s="939">
        <v>0</v>
      </c>
      <c r="O33" s="940">
        <v>0</v>
      </c>
      <c r="P33" s="940">
        <v>0</v>
      </c>
      <c r="Q33" s="940">
        <v>0</v>
      </c>
      <c r="R33" s="940">
        <v>37.646000000000001</v>
      </c>
      <c r="S33" s="941">
        <v>37.646000000000001</v>
      </c>
      <c r="T33" s="939">
        <v>2.3E-2</v>
      </c>
      <c r="U33" s="940">
        <v>2.7919999999999998</v>
      </c>
      <c r="V33" s="940">
        <v>0</v>
      </c>
      <c r="W33" s="940">
        <v>0.08</v>
      </c>
      <c r="X33" s="940">
        <v>37.655000000000001</v>
      </c>
      <c r="Y33" s="941">
        <v>40.551000000000002</v>
      </c>
    </row>
    <row r="34" spans="1:25" ht="25.5">
      <c r="A34" s="922" t="s">
        <v>1000</v>
      </c>
      <c r="B34" s="923">
        <v>19.588000000000001</v>
      </c>
      <c r="C34" s="924">
        <v>2.855</v>
      </c>
      <c r="D34" s="924">
        <v>5.6559999999999997</v>
      </c>
      <c r="E34" s="924">
        <v>10.689</v>
      </c>
      <c r="F34" s="924">
        <v>65.882000000000005</v>
      </c>
      <c r="G34" s="925">
        <v>104.669</v>
      </c>
      <c r="H34" s="923">
        <v>66.227000000000004</v>
      </c>
      <c r="I34" s="924">
        <v>117.08</v>
      </c>
      <c r="J34" s="924">
        <v>77.509</v>
      </c>
      <c r="K34" s="924">
        <v>30.254000000000001</v>
      </c>
      <c r="L34" s="924">
        <v>138.815</v>
      </c>
      <c r="M34" s="925">
        <v>429.88499999999999</v>
      </c>
      <c r="N34" s="923">
        <v>25.52</v>
      </c>
      <c r="O34" s="924">
        <v>9.7629999999999999</v>
      </c>
      <c r="P34" s="924">
        <v>28.423999999999999</v>
      </c>
      <c r="Q34" s="924">
        <v>17.873999999999999</v>
      </c>
      <c r="R34" s="924">
        <v>46.889000000000003</v>
      </c>
      <c r="S34" s="925">
        <v>128.46899999999999</v>
      </c>
      <c r="T34" s="923">
        <v>111.33499999999999</v>
      </c>
      <c r="U34" s="924">
        <v>129.697</v>
      </c>
      <c r="V34" s="924">
        <v>111.589</v>
      </c>
      <c r="W34" s="924">
        <v>58.816000000000003</v>
      </c>
      <c r="X34" s="924">
        <v>251.58600000000001</v>
      </c>
      <c r="Y34" s="926">
        <v>663.024</v>
      </c>
    </row>
    <row r="35" spans="1:25" ht="25.5">
      <c r="A35" s="905" t="s">
        <v>1001</v>
      </c>
      <c r="B35" s="927">
        <v>0.61</v>
      </c>
      <c r="C35" s="928">
        <v>0</v>
      </c>
      <c r="D35" s="928">
        <v>0</v>
      </c>
      <c r="E35" s="928">
        <v>0</v>
      </c>
      <c r="F35" s="928">
        <v>0</v>
      </c>
      <c r="G35" s="929">
        <v>0.61</v>
      </c>
      <c r="H35" s="927">
        <v>5.8970000000000002</v>
      </c>
      <c r="I35" s="928">
        <v>7.1070000000000002</v>
      </c>
      <c r="J35" s="928">
        <v>1.762</v>
      </c>
      <c r="K35" s="928">
        <v>2.3239999999999998</v>
      </c>
      <c r="L35" s="928">
        <v>14.388</v>
      </c>
      <c r="M35" s="929">
        <v>31.478000000000002</v>
      </c>
      <c r="N35" s="927">
        <v>0.24</v>
      </c>
      <c r="O35" s="928">
        <v>0</v>
      </c>
      <c r="P35" s="928">
        <v>0</v>
      </c>
      <c r="Q35" s="928">
        <v>0</v>
      </c>
      <c r="R35" s="928">
        <v>0</v>
      </c>
      <c r="S35" s="929">
        <v>0.24</v>
      </c>
      <c r="T35" s="927">
        <v>6.7469999999999999</v>
      </c>
      <c r="U35" s="928">
        <v>7.1070000000000002</v>
      </c>
      <c r="V35" s="928">
        <v>1.762</v>
      </c>
      <c r="W35" s="928">
        <v>2.3239999999999998</v>
      </c>
      <c r="X35" s="928">
        <v>14.388</v>
      </c>
      <c r="Y35" s="930">
        <v>32.328000000000003</v>
      </c>
    </row>
    <row r="36" spans="1:25">
      <c r="A36" s="905" t="s">
        <v>501</v>
      </c>
      <c r="B36" s="927">
        <v>176.38900000000001</v>
      </c>
      <c r="C36" s="928">
        <v>73.055999999999997</v>
      </c>
      <c r="D36" s="928">
        <v>150.18100000000001</v>
      </c>
      <c r="E36" s="928">
        <v>140.65100000000001</v>
      </c>
      <c r="F36" s="928">
        <v>1203.7139999999999</v>
      </c>
      <c r="G36" s="929">
        <v>1743.991</v>
      </c>
      <c r="H36" s="927">
        <v>67.241</v>
      </c>
      <c r="I36" s="928">
        <v>101.83</v>
      </c>
      <c r="J36" s="928">
        <v>53.976999999999997</v>
      </c>
      <c r="K36" s="928">
        <v>37.761000000000003</v>
      </c>
      <c r="L36" s="928">
        <v>493.65899999999999</v>
      </c>
      <c r="M36" s="929">
        <v>754.46799999999996</v>
      </c>
      <c r="N36" s="927">
        <v>10.404</v>
      </c>
      <c r="O36" s="928">
        <v>9.59</v>
      </c>
      <c r="P36" s="928">
        <v>16.527000000000001</v>
      </c>
      <c r="Q36" s="928">
        <v>10.83</v>
      </c>
      <c r="R36" s="928">
        <v>110.55500000000001</v>
      </c>
      <c r="S36" s="929">
        <v>157.90700000000001</v>
      </c>
      <c r="T36" s="927">
        <v>254.03399999999999</v>
      </c>
      <c r="U36" s="928">
        <v>184.47499999999999</v>
      </c>
      <c r="V36" s="928">
        <v>220.68600000000001</v>
      </c>
      <c r="W36" s="928">
        <v>189.24199999999999</v>
      </c>
      <c r="X36" s="928">
        <v>1807.9280000000001</v>
      </c>
      <c r="Y36" s="930">
        <v>2656.366</v>
      </c>
    </row>
    <row r="37" spans="1:25" ht="15.75" customHeight="1">
      <c r="A37" s="905" t="s">
        <v>502</v>
      </c>
      <c r="B37" s="927">
        <v>80.043000000000006</v>
      </c>
      <c r="C37" s="928">
        <v>14.69</v>
      </c>
      <c r="D37" s="928">
        <v>14.76</v>
      </c>
      <c r="E37" s="928">
        <v>27.978000000000002</v>
      </c>
      <c r="F37" s="928">
        <v>334.79500000000002</v>
      </c>
      <c r="G37" s="929">
        <v>472.267</v>
      </c>
      <c r="H37" s="927">
        <v>0</v>
      </c>
      <c r="I37" s="928">
        <v>0</v>
      </c>
      <c r="J37" s="928">
        <v>0</v>
      </c>
      <c r="K37" s="928">
        <v>0</v>
      </c>
      <c r="L37" s="928">
        <v>0</v>
      </c>
      <c r="M37" s="929">
        <v>0</v>
      </c>
      <c r="N37" s="927">
        <v>0</v>
      </c>
      <c r="O37" s="928">
        <v>0</v>
      </c>
      <c r="P37" s="928">
        <v>0</v>
      </c>
      <c r="Q37" s="928">
        <v>8.6999999999999994E-2</v>
      </c>
      <c r="R37" s="928">
        <v>0</v>
      </c>
      <c r="S37" s="929">
        <v>8.6999999999999994E-2</v>
      </c>
      <c r="T37" s="927">
        <v>80.043999999999997</v>
      </c>
      <c r="U37" s="928">
        <v>14.69</v>
      </c>
      <c r="V37" s="928">
        <v>14.76</v>
      </c>
      <c r="W37" s="928">
        <v>28.065000000000001</v>
      </c>
      <c r="X37" s="928">
        <v>334.79500000000002</v>
      </c>
      <c r="Y37" s="930">
        <v>472.35399999999998</v>
      </c>
    </row>
    <row r="38" spans="1:25" ht="25.5">
      <c r="A38" s="905" t="s">
        <v>503</v>
      </c>
      <c r="B38" s="927">
        <v>196.08500000000001</v>
      </c>
      <c r="C38" s="928">
        <v>39.207999999999998</v>
      </c>
      <c r="D38" s="928">
        <v>49.789000000000001</v>
      </c>
      <c r="E38" s="928">
        <v>150.22999999999999</v>
      </c>
      <c r="F38" s="928">
        <v>1073.1279999999999</v>
      </c>
      <c r="G38" s="929">
        <v>1508.44</v>
      </c>
      <c r="H38" s="927">
        <v>0</v>
      </c>
      <c r="I38" s="928">
        <v>0</v>
      </c>
      <c r="J38" s="928">
        <v>0</v>
      </c>
      <c r="K38" s="928">
        <v>0</v>
      </c>
      <c r="L38" s="928">
        <v>0</v>
      </c>
      <c r="M38" s="929">
        <v>0</v>
      </c>
      <c r="N38" s="927">
        <v>1.292</v>
      </c>
      <c r="O38" s="928">
        <v>6.4000000000000001E-2</v>
      </c>
      <c r="P38" s="928">
        <v>0.27100000000000002</v>
      </c>
      <c r="Q38" s="928">
        <v>1.4590000000000001</v>
      </c>
      <c r="R38" s="928">
        <v>31.611999999999998</v>
      </c>
      <c r="S38" s="929">
        <v>34.698</v>
      </c>
      <c r="T38" s="927">
        <v>197.37700000000001</v>
      </c>
      <c r="U38" s="928">
        <v>39.271999999999998</v>
      </c>
      <c r="V38" s="928">
        <v>50.06</v>
      </c>
      <c r="W38" s="928">
        <v>151.68799999999999</v>
      </c>
      <c r="X38" s="928">
        <v>1104.741</v>
      </c>
      <c r="Y38" s="930">
        <v>1543.1379999999999</v>
      </c>
    </row>
    <row r="39" spans="1:25">
      <c r="A39" s="905" t="s">
        <v>504</v>
      </c>
      <c r="B39" s="927">
        <v>0.93100000000000005</v>
      </c>
      <c r="C39" s="928">
        <v>7.8869999999999996</v>
      </c>
      <c r="D39" s="928">
        <v>0.57099999999999995</v>
      </c>
      <c r="E39" s="928">
        <v>1.5</v>
      </c>
      <c r="F39" s="928">
        <v>32.020000000000003</v>
      </c>
      <c r="G39" s="929">
        <v>42.908999999999999</v>
      </c>
      <c r="H39" s="927">
        <v>14.659000000000001</v>
      </c>
      <c r="I39" s="928">
        <v>17.684000000000001</v>
      </c>
      <c r="J39" s="928">
        <v>13.101000000000001</v>
      </c>
      <c r="K39" s="928">
        <v>10.27</v>
      </c>
      <c r="L39" s="928">
        <v>72.866</v>
      </c>
      <c r="M39" s="929">
        <v>128.57900000000001</v>
      </c>
      <c r="N39" s="927">
        <v>2.1309999999999998</v>
      </c>
      <c r="O39" s="928">
        <v>2.3759999999999999</v>
      </c>
      <c r="P39" s="928">
        <v>5.1180000000000003</v>
      </c>
      <c r="Q39" s="928">
        <v>4.282</v>
      </c>
      <c r="R39" s="928">
        <v>61.246000000000002</v>
      </c>
      <c r="S39" s="929">
        <v>75.152000000000001</v>
      </c>
      <c r="T39" s="927">
        <v>17.72</v>
      </c>
      <c r="U39" s="928">
        <v>27.946999999999999</v>
      </c>
      <c r="V39" s="928">
        <v>18.79</v>
      </c>
      <c r="W39" s="928">
        <v>16.052</v>
      </c>
      <c r="X39" s="928">
        <v>166.13200000000001</v>
      </c>
      <c r="Y39" s="930">
        <v>246.64</v>
      </c>
    </row>
    <row r="40" spans="1:25" ht="13.5" thickBot="1">
      <c r="A40" s="931" t="s">
        <v>505</v>
      </c>
      <c r="B40" s="932">
        <v>0.48299999999999998</v>
      </c>
      <c r="C40" s="933">
        <v>0.93100000000000005</v>
      </c>
      <c r="D40" s="933">
        <v>1.0189999999999999</v>
      </c>
      <c r="E40" s="933">
        <v>7.609</v>
      </c>
      <c r="F40" s="933">
        <v>60.707999999999998</v>
      </c>
      <c r="G40" s="934">
        <v>70.75</v>
      </c>
      <c r="H40" s="932">
        <v>2.0209999999999999</v>
      </c>
      <c r="I40" s="933">
        <v>3.351</v>
      </c>
      <c r="J40" s="933">
        <v>5.7969999999999997</v>
      </c>
      <c r="K40" s="933">
        <v>9.3190000000000008</v>
      </c>
      <c r="L40" s="933">
        <v>32.265999999999998</v>
      </c>
      <c r="M40" s="934">
        <v>52.755000000000003</v>
      </c>
      <c r="N40" s="932">
        <v>6.36</v>
      </c>
      <c r="O40" s="933">
        <v>5.8070000000000004</v>
      </c>
      <c r="P40" s="933">
        <v>10.039999999999999</v>
      </c>
      <c r="Q40" s="933">
        <v>13.654999999999999</v>
      </c>
      <c r="R40" s="933">
        <v>39.6</v>
      </c>
      <c r="S40" s="934">
        <v>75.462000000000003</v>
      </c>
      <c r="T40" s="932">
        <v>8.8640000000000008</v>
      </c>
      <c r="U40" s="933">
        <v>10.089</v>
      </c>
      <c r="V40" s="933">
        <v>16.856000000000002</v>
      </c>
      <c r="W40" s="933">
        <v>30.582000000000001</v>
      </c>
      <c r="X40" s="933">
        <v>132.57499999999999</v>
      </c>
      <c r="Y40" s="935">
        <v>198.96700000000001</v>
      </c>
    </row>
    <row r="41" spans="1:25">
      <c r="A41" s="922" t="s">
        <v>506</v>
      </c>
      <c r="B41" s="923">
        <v>1.198</v>
      </c>
      <c r="C41" s="924">
        <v>1.331</v>
      </c>
      <c r="D41" s="924">
        <v>2.14</v>
      </c>
      <c r="E41" s="924">
        <v>5.4109999999999996</v>
      </c>
      <c r="F41" s="924">
        <v>12.967000000000001</v>
      </c>
      <c r="G41" s="925">
        <v>23.047000000000001</v>
      </c>
      <c r="H41" s="923">
        <v>1.6279999999999999</v>
      </c>
      <c r="I41" s="924">
        <v>1.484</v>
      </c>
      <c r="J41" s="924">
        <v>0.78700000000000003</v>
      </c>
      <c r="K41" s="924">
        <v>1.7</v>
      </c>
      <c r="L41" s="924">
        <v>13.417999999999999</v>
      </c>
      <c r="M41" s="925">
        <v>19.016999999999999</v>
      </c>
      <c r="N41" s="923">
        <v>3.125</v>
      </c>
      <c r="O41" s="924">
        <v>2.5550000000000002</v>
      </c>
      <c r="P41" s="924">
        <v>5.0910000000000002</v>
      </c>
      <c r="Q41" s="924">
        <v>7.48</v>
      </c>
      <c r="R41" s="924">
        <v>45.591000000000001</v>
      </c>
      <c r="S41" s="925">
        <v>63.841999999999999</v>
      </c>
      <c r="T41" s="923">
        <v>5.95</v>
      </c>
      <c r="U41" s="924">
        <v>5.3710000000000004</v>
      </c>
      <c r="V41" s="924">
        <v>8.0169999999999995</v>
      </c>
      <c r="W41" s="924">
        <v>14.590999999999999</v>
      </c>
      <c r="X41" s="924">
        <v>71.975999999999999</v>
      </c>
      <c r="Y41" s="926">
        <v>105.90600000000001</v>
      </c>
    </row>
    <row r="42" spans="1:25">
      <c r="A42" s="905" t="s">
        <v>507</v>
      </c>
      <c r="B42" s="927">
        <v>2.8650000000000002</v>
      </c>
      <c r="C42" s="928">
        <v>1.544</v>
      </c>
      <c r="D42" s="928">
        <v>0.72799999999999998</v>
      </c>
      <c r="E42" s="928">
        <v>4.415</v>
      </c>
      <c r="F42" s="928">
        <v>28.295000000000002</v>
      </c>
      <c r="G42" s="929">
        <v>37.847000000000001</v>
      </c>
      <c r="H42" s="927">
        <v>0.629</v>
      </c>
      <c r="I42" s="928">
        <v>1.1080000000000001</v>
      </c>
      <c r="J42" s="928">
        <v>0.46600000000000003</v>
      </c>
      <c r="K42" s="928">
        <v>1.835</v>
      </c>
      <c r="L42" s="928">
        <v>20.015999999999998</v>
      </c>
      <c r="M42" s="929">
        <v>24.053000000000001</v>
      </c>
      <c r="N42" s="927">
        <v>1.792</v>
      </c>
      <c r="O42" s="928">
        <v>0.99199999999999999</v>
      </c>
      <c r="P42" s="928">
        <v>2.891</v>
      </c>
      <c r="Q42" s="928">
        <v>0.38300000000000001</v>
      </c>
      <c r="R42" s="928">
        <v>10.625999999999999</v>
      </c>
      <c r="S42" s="929">
        <v>16.683</v>
      </c>
      <c r="T42" s="927">
        <v>5.2859999999999996</v>
      </c>
      <c r="U42" s="928">
        <v>3.6429999999999998</v>
      </c>
      <c r="V42" s="928">
        <v>4.0839999999999996</v>
      </c>
      <c r="W42" s="928">
        <v>6.633</v>
      </c>
      <c r="X42" s="928">
        <v>58.936999999999998</v>
      </c>
      <c r="Y42" s="930">
        <v>78.582999999999998</v>
      </c>
    </row>
    <row r="43" spans="1:25">
      <c r="A43" s="905" t="s">
        <v>498</v>
      </c>
      <c r="B43" s="927">
        <v>1.2050000000000001</v>
      </c>
      <c r="C43" s="928">
        <v>0.76400000000000001</v>
      </c>
      <c r="D43" s="928">
        <v>1.032</v>
      </c>
      <c r="E43" s="928">
        <v>1.3280000000000001</v>
      </c>
      <c r="F43" s="928">
        <v>5.6779999999999999</v>
      </c>
      <c r="G43" s="929">
        <v>10.007</v>
      </c>
      <c r="H43" s="927">
        <v>0.13300000000000001</v>
      </c>
      <c r="I43" s="928">
        <v>0.22600000000000001</v>
      </c>
      <c r="J43" s="928">
        <v>0.38300000000000001</v>
      </c>
      <c r="K43" s="928">
        <v>0.24399999999999999</v>
      </c>
      <c r="L43" s="928">
        <v>4.335</v>
      </c>
      <c r="M43" s="929">
        <v>5.3209999999999997</v>
      </c>
      <c r="N43" s="927">
        <v>0.56599999999999995</v>
      </c>
      <c r="O43" s="928">
        <v>0.28899999999999998</v>
      </c>
      <c r="P43" s="928">
        <v>0.28399999999999997</v>
      </c>
      <c r="Q43" s="928">
        <v>0.24099999999999999</v>
      </c>
      <c r="R43" s="928">
        <v>1.9E-2</v>
      </c>
      <c r="S43" s="929">
        <v>1.4</v>
      </c>
      <c r="T43" s="927">
        <v>1.9039999999999999</v>
      </c>
      <c r="U43" s="928">
        <v>1.2789999999999999</v>
      </c>
      <c r="V43" s="928">
        <v>1.6990000000000001</v>
      </c>
      <c r="W43" s="928">
        <v>1.8129999999999999</v>
      </c>
      <c r="X43" s="928">
        <v>10.032</v>
      </c>
      <c r="Y43" s="930">
        <v>16.728000000000002</v>
      </c>
    </row>
    <row r="44" spans="1:25" ht="13.5" thickBot="1">
      <c r="A44" s="931" t="s">
        <v>508</v>
      </c>
      <c r="B44" s="932">
        <v>4.3920000000000003</v>
      </c>
      <c r="C44" s="933">
        <v>1.579</v>
      </c>
      <c r="D44" s="933">
        <v>1.413</v>
      </c>
      <c r="E44" s="933">
        <v>4.8719999999999999</v>
      </c>
      <c r="F44" s="933">
        <v>52.569000000000003</v>
      </c>
      <c r="G44" s="934">
        <v>64.825999999999993</v>
      </c>
      <c r="H44" s="932">
        <v>2.19</v>
      </c>
      <c r="I44" s="933">
        <v>2.399</v>
      </c>
      <c r="J44" s="933">
        <v>1.337</v>
      </c>
      <c r="K44" s="933">
        <v>1.605</v>
      </c>
      <c r="L44" s="933">
        <v>26.596</v>
      </c>
      <c r="M44" s="934">
        <v>34.127000000000002</v>
      </c>
      <c r="N44" s="932">
        <v>1.758</v>
      </c>
      <c r="O44" s="933">
        <v>1.702</v>
      </c>
      <c r="P44" s="933">
        <v>2.544</v>
      </c>
      <c r="Q44" s="933">
        <v>1.08</v>
      </c>
      <c r="R44" s="933">
        <v>22.31</v>
      </c>
      <c r="S44" s="934">
        <v>29.393999999999998</v>
      </c>
      <c r="T44" s="932">
        <v>8.3409999999999993</v>
      </c>
      <c r="U44" s="933">
        <v>5.68</v>
      </c>
      <c r="V44" s="933">
        <v>5.2939999999999996</v>
      </c>
      <c r="W44" s="933">
        <v>7.5570000000000004</v>
      </c>
      <c r="X44" s="933">
        <v>101.47499999999999</v>
      </c>
      <c r="Y44" s="935">
        <v>128.34700000000001</v>
      </c>
    </row>
    <row r="45" spans="1:25" ht="13.5" thickBot="1">
      <c r="A45" s="913" t="s">
        <v>509</v>
      </c>
      <c r="B45" s="942">
        <v>1012.563</v>
      </c>
      <c r="C45" s="943">
        <v>860.78099999999995</v>
      </c>
      <c r="D45" s="943">
        <v>1118.433</v>
      </c>
      <c r="E45" s="943">
        <v>822.15</v>
      </c>
      <c r="F45" s="943">
        <v>8200.9689999999991</v>
      </c>
      <c r="G45" s="944">
        <v>12014.892</v>
      </c>
      <c r="H45" s="945">
        <v>419.34100000000001</v>
      </c>
      <c r="I45" s="943">
        <v>651.33699999999999</v>
      </c>
      <c r="J45" s="943">
        <v>1144.6130000000001</v>
      </c>
      <c r="K45" s="943">
        <v>519.69200000000001</v>
      </c>
      <c r="L45" s="943">
        <v>3218.9409999999998</v>
      </c>
      <c r="M45" s="944">
        <v>5953.92</v>
      </c>
      <c r="N45" s="945">
        <v>415.517</v>
      </c>
      <c r="O45" s="943">
        <v>701.77700000000004</v>
      </c>
      <c r="P45" s="943">
        <v>791.56</v>
      </c>
      <c r="Q45" s="943">
        <v>795.81100000000004</v>
      </c>
      <c r="R45" s="943">
        <v>3414.9659999999999</v>
      </c>
      <c r="S45" s="944">
        <v>6119.6310000000003</v>
      </c>
      <c r="T45" s="945">
        <v>1847.423</v>
      </c>
      <c r="U45" s="943">
        <v>2213.89</v>
      </c>
      <c r="V45" s="943">
        <v>3054.6010000000001</v>
      </c>
      <c r="W45" s="943">
        <v>2137.645</v>
      </c>
      <c r="X45" s="943">
        <v>14834.876</v>
      </c>
      <c r="Y45" s="944">
        <v>24088.444</v>
      </c>
    </row>
  </sheetData>
  <mergeCells count="8">
    <mergeCell ref="X2:Y2"/>
    <mergeCell ref="A4:Y4"/>
    <mergeCell ref="X5:Y5"/>
    <mergeCell ref="A6:A8"/>
    <mergeCell ref="B6:G7"/>
    <mergeCell ref="H6:M7"/>
    <mergeCell ref="N6:S7"/>
    <mergeCell ref="T6:Y7"/>
  </mergeCells>
  <printOptions horizontalCentered="1"/>
  <pageMargins left="0.70866141732283472" right="0.70866141732283472" top="0.5" bottom="0.74803149606299213" header="0.31496062992125984" footer="0.31496062992125984"/>
  <pageSetup paperSize="9" scale="5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6"/>
  <sheetViews>
    <sheetView workbookViewId="0"/>
  </sheetViews>
  <sheetFormatPr defaultRowHeight="15"/>
  <cols>
    <col min="1" max="1" width="9.140625" style="493"/>
    <col min="2" max="2" width="12.140625" style="493" customWidth="1"/>
    <col min="3" max="3" width="11" style="493" customWidth="1"/>
    <col min="4" max="4" width="10.28515625" style="493" customWidth="1"/>
    <col min="5" max="5" width="11.5703125" style="493" customWidth="1"/>
    <col min="6" max="8" width="9.140625" style="493"/>
    <col min="9" max="9" width="19.140625" style="493" customWidth="1"/>
    <col min="10" max="12" width="9.140625" style="493"/>
    <col min="13" max="13" width="6.42578125" style="493" customWidth="1"/>
    <col min="14" max="14" width="12" style="493" bestFit="1" customWidth="1"/>
    <col min="15" max="15" width="9.140625" style="493"/>
    <col min="16" max="17" width="12" style="493" bestFit="1" customWidth="1"/>
    <col min="18" max="257" width="9.140625" style="493"/>
    <col min="258" max="258" width="12.140625" style="493" customWidth="1"/>
    <col min="259" max="259" width="11" style="493" customWidth="1"/>
    <col min="260" max="260" width="10.28515625" style="493" customWidth="1"/>
    <col min="261" max="261" width="11.5703125" style="493" customWidth="1"/>
    <col min="262" max="264" width="9.140625" style="493"/>
    <col min="265" max="265" width="19.140625" style="493" customWidth="1"/>
    <col min="266" max="268" width="9.140625" style="493"/>
    <col min="269" max="269" width="6.42578125" style="493" customWidth="1"/>
    <col min="270" max="270" width="12" style="493" bestFit="1" customWidth="1"/>
    <col min="271" max="271" width="9.140625" style="493"/>
    <col min="272" max="273" width="12" style="493" bestFit="1" customWidth="1"/>
    <col min="274" max="513" width="9.140625" style="493"/>
    <col min="514" max="514" width="12.140625" style="493" customWidth="1"/>
    <col min="515" max="515" width="11" style="493" customWidth="1"/>
    <col min="516" max="516" width="10.28515625" style="493" customWidth="1"/>
    <col min="517" max="517" width="11.5703125" style="493" customWidth="1"/>
    <col min="518" max="520" width="9.140625" style="493"/>
    <col min="521" max="521" width="19.140625" style="493" customWidth="1"/>
    <col min="522" max="524" width="9.140625" style="493"/>
    <col min="525" max="525" width="6.42578125" style="493" customWidth="1"/>
    <col min="526" max="526" width="12" style="493" bestFit="1" customWidth="1"/>
    <col min="527" max="527" width="9.140625" style="493"/>
    <col min="528" max="529" width="12" style="493" bestFit="1" customWidth="1"/>
    <col min="530" max="769" width="9.140625" style="493"/>
    <col min="770" max="770" width="12.140625" style="493" customWidth="1"/>
    <col min="771" max="771" width="11" style="493" customWidth="1"/>
    <col min="772" max="772" width="10.28515625" style="493" customWidth="1"/>
    <col min="773" max="773" width="11.5703125" style="493" customWidth="1"/>
    <col min="774" max="776" width="9.140625" style="493"/>
    <col min="777" max="777" width="19.140625" style="493" customWidth="1"/>
    <col min="778" max="780" width="9.140625" style="493"/>
    <col min="781" max="781" width="6.42578125" style="493" customWidth="1"/>
    <col min="782" max="782" width="12" style="493" bestFit="1" customWidth="1"/>
    <col min="783" max="783" width="9.140625" style="493"/>
    <col min="784" max="785" width="12" style="493" bestFit="1" customWidth="1"/>
    <col min="786" max="1025" width="9.140625" style="493"/>
    <col min="1026" max="1026" width="12.140625" style="493" customWidth="1"/>
    <col min="1027" max="1027" width="11" style="493" customWidth="1"/>
    <col min="1028" max="1028" width="10.28515625" style="493" customWidth="1"/>
    <col min="1029" max="1029" width="11.5703125" style="493" customWidth="1"/>
    <col min="1030" max="1032" width="9.140625" style="493"/>
    <col min="1033" max="1033" width="19.140625" style="493" customWidth="1"/>
    <col min="1034" max="1036" width="9.140625" style="493"/>
    <col min="1037" max="1037" width="6.42578125" style="493" customWidth="1"/>
    <col min="1038" max="1038" width="12" style="493" bestFit="1" customWidth="1"/>
    <col min="1039" max="1039" width="9.140625" style="493"/>
    <col min="1040" max="1041" width="12" style="493" bestFit="1" customWidth="1"/>
    <col min="1042" max="1281" width="9.140625" style="493"/>
    <col min="1282" max="1282" width="12.140625" style="493" customWidth="1"/>
    <col min="1283" max="1283" width="11" style="493" customWidth="1"/>
    <col min="1284" max="1284" width="10.28515625" style="493" customWidth="1"/>
    <col min="1285" max="1285" width="11.5703125" style="493" customWidth="1"/>
    <col min="1286" max="1288" width="9.140625" style="493"/>
    <col min="1289" max="1289" width="19.140625" style="493" customWidth="1"/>
    <col min="1290" max="1292" width="9.140625" style="493"/>
    <col min="1293" max="1293" width="6.42578125" style="493" customWidth="1"/>
    <col min="1294" max="1294" width="12" style="493" bestFit="1" customWidth="1"/>
    <col min="1295" max="1295" width="9.140625" style="493"/>
    <col min="1296" max="1297" width="12" style="493" bestFit="1" customWidth="1"/>
    <col min="1298" max="1537" width="9.140625" style="493"/>
    <col min="1538" max="1538" width="12.140625" style="493" customWidth="1"/>
    <col min="1539" max="1539" width="11" style="493" customWidth="1"/>
    <col min="1540" max="1540" width="10.28515625" style="493" customWidth="1"/>
    <col min="1541" max="1541" width="11.5703125" style="493" customWidth="1"/>
    <col min="1542" max="1544" width="9.140625" style="493"/>
    <col min="1545" max="1545" width="19.140625" style="493" customWidth="1"/>
    <col min="1546" max="1548" width="9.140625" style="493"/>
    <col min="1549" max="1549" width="6.42578125" style="493" customWidth="1"/>
    <col min="1550" max="1550" width="12" style="493" bestFit="1" customWidth="1"/>
    <col min="1551" max="1551" width="9.140625" style="493"/>
    <col min="1552" max="1553" width="12" style="493" bestFit="1" customWidth="1"/>
    <col min="1554" max="1793" width="9.140625" style="493"/>
    <col min="1794" max="1794" width="12.140625" style="493" customWidth="1"/>
    <col min="1795" max="1795" width="11" style="493" customWidth="1"/>
    <col min="1796" max="1796" width="10.28515625" style="493" customWidth="1"/>
    <col min="1797" max="1797" width="11.5703125" style="493" customWidth="1"/>
    <col min="1798" max="1800" width="9.140625" style="493"/>
    <col min="1801" max="1801" width="19.140625" style="493" customWidth="1"/>
    <col min="1802" max="1804" width="9.140625" style="493"/>
    <col min="1805" max="1805" width="6.42578125" style="493" customWidth="1"/>
    <col min="1806" max="1806" width="12" style="493" bestFit="1" customWidth="1"/>
    <col min="1807" max="1807" width="9.140625" style="493"/>
    <col min="1808" max="1809" width="12" style="493" bestFit="1" customWidth="1"/>
    <col min="1810" max="2049" width="9.140625" style="493"/>
    <col min="2050" max="2050" width="12.140625" style="493" customWidth="1"/>
    <col min="2051" max="2051" width="11" style="493" customWidth="1"/>
    <col min="2052" max="2052" width="10.28515625" style="493" customWidth="1"/>
    <col min="2053" max="2053" width="11.5703125" style="493" customWidth="1"/>
    <col min="2054" max="2056" width="9.140625" style="493"/>
    <col min="2057" max="2057" width="19.140625" style="493" customWidth="1"/>
    <col min="2058" max="2060" width="9.140625" style="493"/>
    <col min="2061" max="2061" width="6.42578125" style="493" customWidth="1"/>
    <col min="2062" max="2062" width="12" style="493" bestFit="1" customWidth="1"/>
    <col min="2063" max="2063" width="9.140625" style="493"/>
    <col min="2064" max="2065" width="12" style="493" bestFit="1" customWidth="1"/>
    <col min="2066" max="2305" width="9.140625" style="493"/>
    <col min="2306" max="2306" width="12.140625" style="493" customWidth="1"/>
    <col min="2307" max="2307" width="11" style="493" customWidth="1"/>
    <col min="2308" max="2308" width="10.28515625" style="493" customWidth="1"/>
    <col min="2309" max="2309" width="11.5703125" style="493" customWidth="1"/>
    <col min="2310" max="2312" width="9.140625" style="493"/>
    <col min="2313" max="2313" width="19.140625" style="493" customWidth="1"/>
    <col min="2314" max="2316" width="9.140625" style="493"/>
    <col min="2317" max="2317" width="6.42578125" style="493" customWidth="1"/>
    <col min="2318" max="2318" width="12" style="493" bestFit="1" customWidth="1"/>
    <col min="2319" max="2319" width="9.140625" style="493"/>
    <col min="2320" max="2321" width="12" style="493" bestFit="1" customWidth="1"/>
    <col min="2322" max="2561" width="9.140625" style="493"/>
    <col min="2562" max="2562" width="12.140625" style="493" customWidth="1"/>
    <col min="2563" max="2563" width="11" style="493" customWidth="1"/>
    <col min="2564" max="2564" width="10.28515625" style="493" customWidth="1"/>
    <col min="2565" max="2565" width="11.5703125" style="493" customWidth="1"/>
    <col min="2566" max="2568" width="9.140625" style="493"/>
    <col min="2569" max="2569" width="19.140625" style="493" customWidth="1"/>
    <col min="2570" max="2572" width="9.140625" style="493"/>
    <col min="2573" max="2573" width="6.42578125" style="493" customWidth="1"/>
    <col min="2574" max="2574" width="12" style="493" bestFit="1" customWidth="1"/>
    <col min="2575" max="2575" width="9.140625" style="493"/>
    <col min="2576" max="2577" width="12" style="493" bestFit="1" customWidth="1"/>
    <col min="2578" max="2817" width="9.140625" style="493"/>
    <col min="2818" max="2818" width="12.140625" style="493" customWidth="1"/>
    <col min="2819" max="2819" width="11" style="493" customWidth="1"/>
    <col min="2820" max="2820" width="10.28515625" style="493" customWidth="1"/>
    <col min="2821" max="2821" width="11.5703125" style="493" customWidth="1"/>
    <col min="2822" max="2824" width="9.140625" style="493"/>
    <col min="2825" max="2825" width="19.140625" style="493" customWidth="1"/>
    <col min="2826" max="2828" width="9.140625" style="493"/>
    <col min="2829" max="2829" width="6.42578125" style="493" customWidth="1"/>
    <col min="2830" max="2830" width="12" style="493" bestFit="1" customWidth="1"/>
    <col min="2831" max="2831" width="9.140625" style="493"/>
    <col min="2832" max="2833" width="12" style="493" bestFit="1" customWidth="1"/>
    <col min="2834" max="3073" width="9.140625" style="493"/>
    <col min="3074" max="3074" width="12.140625" style="493" customWidth="1"/>
    <col min="3075" max="3075" width="11" style="493" customWidth="1"/>
    <col min="3076" max="3076" width="10.28515625" style="493" customWidth="1"/>
    <col min="3077" max="3077" width="11.5703125" style="493" customWidth="1"/>
    <col min="3078" max="3080" width="9.140625" style="493"/>
    <col min="3081" max="3081" width="19.140625" style="493" customWidth="1"/>
    <col min="3082" max="3084" width="9.140625" style="493"/>
    <col min="3085" max="3085" width="6.42578125" style="493" customWidth="1"/>
    <col min="3086" max="3086" width="12" style="493" bestFit="1" customWidth="1"/>
    <col min="3087" max="3087" width="9.140625" style="493"/>
    <col min="3088" max="3089" width="12" style="493" bestFit="1" customWidth="1"/>
    <col min="3090" max="3329" width="9.140625" style="493"/>
    <col min="3330" max="3330" width="12.140625" style="493" customWidth="1"/>
    <col min="3331" max="3331" width="11" style="493" customWidth="1"/>
    <col min="3332" max="3332" width="10.28515625" style="493" customWidth="1"/>
    <col min="3333" max="3333" width="11.5703125" style="493" customWidth="1"/>
    <col min="3334" max="3336" width="9.140625" style="493"/>
    <col min="3337" max="3337" width="19.140625" style="493" customWidth="1"/>
    <col min="3338" max="3340" width="9.140625" style="493"/>
    <col min="3341" max="3341" width="6.42578125" style="493" customWidth="1"/>
    <col min="3342" max="3342" width="12" style="493" bestFit="1" customWidth="1"/>
    <col min="3343" max="3343" width="9.140625" style="493"/>
    <col min="3344" max="3345" width="12" style="493" bestFit="1" customWidth="1"/>
    <col min="3346" max="3585" width="9.140625" style="493"/>
    <col min="3586" max="3586" width="12.140625" style="493" customWidth="1"/>
    <col min="3587" max="3587" width="11" style="493" customWidth="1"/>
    <col min="3588" max="3588" width="10.28515625" style="493" customWidth="1"/>
    <col min="3589" max="3589" width="11.5703125" style="493" customWidth="1"/>
    <col min="3590" max="3592" width="9.140625" style="493"/>
    <col min="3593" max="3593" width="19.140625" style="493" customWidth="1"/>
    <col min="3594" max="3596" width="9.140625" style="493"/>
    <col min="3597" max="3597" width="6.42578125" style="493" customWidth="1"/>
    <col min="3598" max="3598" width="12" style="493" bestFit="1" customWidth="1"/>
    <col min="3599" max="3599" width="9.140625" style="493"/>
    <col min="3600" max="3601" width="12" style="493" bestFit="1" customWidth="1"/>
    <col min="3602" max="3841" width="9.140625" style="493"/>
    <col min="3842" max="3842" width="12.140625" style="493" customWidth="1"/>
    <col min="3843" max="3843" width="11" style="493" customWidth="1"/>
    <col min="3844" max="3844" width="10.28515625" style="493" customWidth="1"/>
    <col min="3845" max="3845" width="11.5703125" style="493" customWidth="1"/>
    <col min="3846" max="3848" width="9.140625" style="493"/>
    <col min="3849" max="3849" width="19.140625" style="493" customWidth="1"/>
    <col min="3850" max="3852" width="9.140625" style="493"/>
    <col min="3853" max="3853" width="6.42578125" style="493" customWidth="1"/>
    <col min="3854" max="3854" width="12" style="493" bestFit="1" customWidth="1"/>
    <col min="3855" max="3855" width="9.140625" style="493"/>
    <col min="3856" max="3857" width="12" style="493" bestFit="1" customWidth="1"/>
    <col min="3858" max="4097" width="9.140625" style="493"/>
    <col min="4098" max="4098" width="12.140625" style="493" customWidth="1"/>
    <col min="4099" max="4099" width="11" style="493" customWidth="1"/>
    <col min="4100" max="4100" width="10.28515625" style="493" customWidth="1"/>
    <col min="4101" max="4101" width="11.5703125" style="493" customWidth="1"/>
    <col min="4102" max="4104" width="9.140625" style="493"/>
    <col min="4105" max="4105" width="19.140625" style="493" customWidth="1"/>
    <col min="4106" max="4108" width="9.140625" style="493"/>
    <col min="4109" max="4109" width="6.42578125" style="493" customWidth="1"/>
    <col min="4110" max="4110" width="12" style="493" bestFit="1" customWidth="1"/>
    <col min="4111" max="4111" width="9.140625" style="493"/>
    <col min="4112" max="4113" width="12" style="493" bestFit="1" customWidth="1"/>
    <col min="4114" max="4353" width="9.140625" style="493"/>
    <col min="4354" max="4354" width="12.140625" style="493" customWidth="1"/>
    <col min="4355" max="4355" width="11" style="493" customWidth="1"/>
    <col min="4356" max="4356" width="10.28515625" style="493" customWidth="1"/>
    <col min="4357" max="4357" width="11.5703125" style="493" customWidth="1"/>
    <col min="4358" max="4360" width="9.140625" style="493"/>
    <col min="4361" max="4361" width="19.140625" style="493" customWidth="1"/>
    <col min="4362" max="4364" width="9.140625" style="493"/>
    <col min="4365" max="4365" width="6.42578125" style="493" customWidth="1"/>
    <col min="4366" max="4366" width="12" style="493" bestFit="1" customWidth="1"/>
    <col min="4367" max="4367" width="9.140625" style="493"/>
    <col min="4368" max="4369" width="12" style="493" bestFit="1" customWidth="1"/>
    <col min="4370" max="4609" width="9.140625" style="493"/>
    <col min="4610" max="4610" width="12.140625" style="493" customWidth="1"/>
    <col min="4611" max="4611" width="11" style="493" customWidth="1"/>
    <col min="4612" max="4612" width="10.28515625" style="493" customWidth="1"/>
    <col min="4613" max="4613" width="11.5703125" style="493" customWidth="1"/>
    <col min="4614" max="4616" width="9.140625" style="493"/>
    <col min="4617" max="4617" width="19.140625" style="493" customWidth="1"/>
    <col min="4618" max="4620" width="9.140625" style="493"/>
    <col min="4621" max="4621" width="6.42578125" style="493" customWidth="1"/>
    <col min="4622" max="4622" width="12" style="493" bestFit="1" customWidth="1"/>
    <col min="4623" max="4623" width="9.140625" style="493"/>
    <col min="4624" max="4625" width="12" style="493" bestFit="1" customWidth="1"/>
    <col min="4626" max="4865" width="9.140625" style="493"/>
    <col min="4866" max="4866" width="12.140625" style="493" customWidth="1"/>
    <col min="4867" max="4867" width="11" style="493" customWidth="1"/>
    <col min="4868" max="4868" width="10.28515625" style="493" customWidth="1"/>
    <col min="4869" max="4869" width="11.5703125" style="493" customWidth="1"/>
    <col min="4870" max="4872" width="9.140625" style="493"/>
    <col min="4873" max="4873" width="19.140625" style="493" customWidth="1"/>
    <col min="4874" max="4876" width="9.140625" style="493"/>
    <col min="4877" max="4877" width="6.42578125" style="493" customWidth="1"/>
    <col min="4878" max="4878" width="12" style="493" bestFit="1" customWidth="1"/>
    <col min="4879" max="4879" width="9.140625" style="493"/>
    <col min="4880" max="4881" width="12" style="493" bestFit="1" customWidth="1"/>
    <col min="4882" max="5121" width="9.140625" style="493"/>
    <col min="5122" max="5122" width="12.140625" style="493" customWidth="1"/>
    <col min="5123" max="5123" width="11" style="493" customWidth="1"/>
    <col min="5124" max="5124" width="10.28515625" style="493" customWidth="1"/>
    <col min="5125" max="5125" width="11.5703125" style="493" customWidth="1"/>
    <col min="5126" max="5128" width="9.140625" style="493"/>
    <col min="5129" max="5129" width="19.140625" style="493" customWidth="1"/>
    <col min="5130" max="5132" width="9.140625" style="493"/>
    <col min="5133" max="5133" width="6.42578125" style="493" customWidth="1"/>
    <col min="5134" max="5134" width="12" style="493" bestFit="1" customWidth="1"/>
    <col min="5135" max="5135" width="9.140625" style="493"/>
    <col min="5136" max="5137" width="12" style="493" bestFit="1" customWidth="1"/>
    <col min="5138" max="5377" width="9.140625" style="493"/>
    <col min="5378" max="5378" width="12.140625" style="493" customWidth="1"/>
    <col min="5379" max="5379" width="11" style="493" customWidth="1"/>
    <col min="5380" max="5380" width="10.28515625" style="493" customWidth="1"/>
    <col min="5381" max="5381" width="11.5703125" style="493" customWidth="1"/>
    <col min="5382" max="5384" width="9.140625" style="493"/>
    <col min="5385" max="5385" width="19.140625" style="493" customWidth="1"/>
    <col min="5386" max="5388" width="9.140625" style="493"/>
    <col min="5389" max="5389" width="6.42578125" style="493" customWidth="1"/>
    <col min="5390" max="5390" width="12" style="493" bestFit="1" customWidth="1"/>
    <col min="5391" max="5391" width="9.140625" style="493"/>
    <col min="5392" max="5393" width="12" style="493" bestFit="1" customWidth="1"/>
    <col min="5394" max="5633" width="9.140625" style="493"/>
    <col min="5634" max="5634" width="12.140625" style="493" customWidth="1"/>
    <col min="5635" max="5635" width="11" style="493" customWidth="1"/>
    <col min="5636" max="5636" width="10.28515625" style="493" customWidth="1"/>
    <col min="5637" max="5637" width="11.5703125" style="493" customWidth="1"/>
    <col min="5638" max="5640" width="9.140625" style="493"/>
    <col min="5641" max="5641" width="19.140625" style="493" customWidth="1"/>
    <col min="5642" max="5644" width="9.140625" style="493"/>
    <col min="5645" max="5645" width="6.42578125" style="493" customWidth="1"/>
    <col min="5646" max="5646" width="12" style="493" bestFit="1" customWidth="1"/>
    <col min="5647" max="5647" width="9.140625" style="493"/>
    <col min="5648" max="5649" width="12" style="493" bestFit="1" customWidth="1"/>
    <col min="5650" max="5889" width="9.140625" style="493"/>
    <col min="5890" max="5890" width="12.140625" style="493" customWidth="1"/>
    <col min="5891" max="5891" width="11" style="493" customWidth="1"/>
    <col min="5892" max="5892" width="10.28515625" style="493" customWidth="1"/>
    <col min="5893" max="5893" width="11.5703125" style="493" customWidth="1"/>
    <col min="5894" max="5896" width="9.140625" style="493"/>
    <col min="5897" max="5897" width="19.140625" style="493" customWidth="1"/>
    <col min="5898" max="5900" width="9.140625" style="493"/>
    <col min="5901" max="5901" width="6.42578125" style="493" customWidth="1"/>
    <col min="5902" max="5902" width="12" style="493" bestFit="1" customWidth="1"/>
    <col min="5903" max="5903" width="9.140625" style="493"/>
    <col min="5904" max="5905" width="12" style="493" bestFit="1" customWidth="1"/>
    <col min="5906" max="6145" width="9.140625" style="493"/>
    <col min="6146" max="6146" width="12.140625" style="493" customWidth="1"/>
    <col min="6147" max="6147" width="11" style="493" customWidth="1"/>
    <col min="6148" max="6148" width="10.28515625" style="493" customWidth="1"/>
    <col min="6149" max="6149" width="11.5703125" style="493" customWidth="1"/>
    <col min="6150" max="6152" width="9.140625" style="493"/>
    <col min="6153" max="6153" width="19.140625" style="493" customWidth="1"/>
    <col min="6154" max="6156" width="9.140625" style="493"/>
    <col min="6157" max="6157" width="6.42578125" style="493" customWidth="1"/>
    <col min="6158" max="6158" width="12" style="493" bestFit="1" customWidth="1"/>
    <col min="6159" max="6159" width="9.140625" style="493"/>
    <col min="6160" max="6161" width="12" style="493" bestFit="1" customWidth="1"/>
    <col min="6162" max="6401" width="9.140625" style="493"/>
    <col min="6402" max="6402" width="12.140625" style="493" customWidth="1"/>
    <col min="6403" max="6403" width="11" style="493" customWidth="1"/>
    <col min="6404" max="6404" width="10.28515625" style="493" customWidth="1"/>
    <col min="6405" max="6405" width="11.5703125" style="493" customWidth="1"/>
    <col min="6406" max="6408" width="9.140625" style="493"/>
    <col min="6409" max="6409" width="19.140625" style="493" customWidth="1"/>
    <col min="6410" max="6412" width="9.140625" style="493"/>
    <col min="6413" max="6413" width="6.42578125" style="493" customWidth="1"/>
    <col min="6414" max="6414" width="12" style="493" bestFit="1" customWidth="1"/>
    <col min="6415" max="6415" width="9.140625" style="493"/>
    <col min="6416" max="6417" width="12" style="493" bestFit="1" customWidth="1"/>
    <col min="6418" max="6657" width="9.140625" style="493"/>
    <col min="6658" max="6658" width="12.140625" style="493" customWidth="1"/>
    <col min="6659" max="6659" width="11" style="493" customWidth="1"/>
    <col min="6660" max="6660" width="10.28515625" style="493" customWidth="1"/>
    <col min="6661" max="6661" width="11.5703125" style="493" customWidth="1"/>
    <col min="6662" max="6664" width="9.140625" style="493"/>
    <col min="6665" max="6665" width="19.140625" style="493" customWidth="1"/>
    <col min="6666" max="6668" width="9.140625" style="493"/>
    <col min="6669" max="6669" width="6.42578125" style="493" customWidth="1"/>
    <col min="6670" max="6670" width="12" style="493" bestFit="1" customWidth="1"/>
    <col min="6671" max="6671" width="9.140625" style="493"/>
    <col min="6672" max="6673" width="12" style="493" bestFit="1" customWidth="1"/>
    <col min="6674" max="6913" width="9.140625" style="493"/>
    <col min="6914" max="6914" width="12.140625" style="493" customWidth="1"/>
    <col min="6915" max="6915" width="11" style="493" customWidth="1"/>
    <col min="6916" max="6916" width="10.28515625" style="493" customWidth="1"/>
    <col min="6917" max="6917" width="11.5703125" style="493" customWidth="1"/>
    <col min="6918" max="6920" width="9.140625" style="493"/>
    <col min="6921" max="6921" width="19.140625" style="493" customWidth="1"/>
    <col min="6922" max="6924" width="9.140625" style="493"/>
    <col min="6925" max="6925" width="6.42578125" style="493" customWidth="1"/>
    <col min="6926" max="6926" width="12" style="493" bestFit="1" customWidth="1"/>
    <col min="6927" max="6927" width="9.140625" style="493"/>
    <col min="6928" max="6929" width="12" style="493" bestFit="1" customWidth="1"/>
    <col min="6930" max="7169" width="9.140625" style="493"/>
    <col min="7170" max="7170" width="12.140625" style="493" customWidth="1"/>
    <col min="7171" max="7171" width="11" style="493" customWidth="1"/>
    <col min="7172" max="7172" width="10.28515625" style="493" customWidth="1"/>
    <col min="7173" max="7173" width="11.5703125" style="493" customWidth="1"/>
    <col min="7174" max="7176" width="9.140625" style="493"/>
    <col min="7177" max="7177" width="19.140625" style="493" customWidth="1"/>
    <col min="7178" max="7180" width="9.140625" style="493"/>
    <col min="7181" max="7181" width="6.42578125" style="493" customWidth="1"/>
    <col min="7182" max="7182" width="12" style="493" bestFit="1" customWidth="1"/>
    <col min="7183" max="7183" width="9.140625" style="493"/>
    <col min="7184" max="7185" width="12" style="493" bestFit="1" customWidth="1"/>
    <col min="7186" max="7425" width="9.140625" style="493"/>
    <col min="7426" max="7426" width="12.140625" style="493" customWidth="1"/>
    <col min="7427" max="7427" width="11" style="493" customWidth="1"/>
    <col min="7428" max="7428" width="10.28515625" style="493" customWidth="1"/>
    <col min="7429" max="7429" width="11.5703125" style="493" customWidth="1"/>
    <col min="7430" max="7432" width="9.140625" style="493"/>
    <col min="7433" max="7433" width="19.140625" style="493" customWidth="1"/>
    <col min="7434" max="7436" width="9.140625" style="493"/>
    <col min="7437" max="7437" width="6.42578125" style="493" customWidth="1"/>
    <col min="7438" max="7438" width="12" style="493" bestFit="1" customWidth="1"/>
    <col min="7439" max="7439" width="9.140625" style="493"/>
    <col min="7440" max="7441" width="12" style="493" bestFit="1" customWidth="1"/>
    <col min="7442" max="7681" width="9.140625" style="493"/>
    <col min="7682" max="7682" width="12.140625" style="493" customWidth="1"/>
    <col min="7683" max="7683" width="11" style="493" customWidth="1"/>
    <col min="7684" max="7684" width="10.28515625" style="493" customWidth="1"/>
    <col min="7685" max="7685" width="11.5703125" style="493" customWidth="1"/>
    <col min="7686" max="7688" width="9.140625" style="493"/>
    <col min="7689" max="7689" width="19.140625" style="493" customWidth="1"/>
    <col min="7690" max="7692" width="9.140625" style="493"/>
    <col min="7693" max="7693" width="6.42578125" style="493" customWidth="1"/>
    <col min="7694" max="7694" width="12" style="493" bestFit="1" customWidth="1"/>
    <col min="7695" max="7695" width="9.140625" style="493"/>
    <col min="7696" max="7697" width="12" style="493" bestFit="1" customWidth="1"/>
    <col min="7698" max="7937" width="9.140625" style="493"/>
    <col min="7938" max="7938" width="12.140625" style="493" customWidth="1"/>
    <col min="7939" max="7939" width="11" style="493" customWidth="1"/>
    <col min="7940" max="7940" width="10.28515625" style="493" customWidth="1"/>
    <col min="7941" max="7941" width="11.5703125" style="493" customWidth="1"/>
    <col min="7942" max="7944" width="9.140625" style="493"/>
    <col min="7945" max="7945" width="19.140625" style="493" customWidth="1"/>
    <col min="7946" max="7948" width="9.140625" style="493"/>
    <col min="7949" max="7949" width="6.42578125" style="493" customWidth="1"/>
    <col min="7950" max="7950" width="12" style="493" bestFit="1" customWidth="1"/>
    <col min="7951" max="7951" width="9.140625" style="493"/>
    <col min="7952" max="7953" width="12" style="493" bestFit="1" customWidth="1"/>
    <col min="7954" max="8193" width="9.140625" style="493"/>
    <col min="8194" max="8194" width="12.140625" style="493" customWidth="1"/>
    <col min="8195" max="8195" width="11" style="493" customWidth="1"/>
    <col min="8196" max="8196" width="10.28515625" style="493" customWidth="1"/>
    <col min="8197" max="8197" width="11.5703125" style="493" customWidth="1"/>
    <col min="8198" max="8200" width="9.140625" style="493"/>
    <col min="8201" max="8201" width="19.140625" style="493" customWidth="1"/>
    <col min="8202" max="8204" width="9.140625" style="493"/>
    <col min="8205" max="8205" width="6.42578125" style="493" customWidth="1"/>
    <col min="8206" max="8206" width="12" style="493" bestFit="1" customWidth="1"/>
    <col min="8207" max="8207" width="9.140625" style="493"/>
    <col min="8208" max="8209" width="12" style="493" bestFit="1" customWidth="1"/>
    <col min="8210" max="8449" width="9.140625" style="493"/>
    <col min="8450" max="8450" width="12.140625" style="493" customWidth="1"/>
    <col min="8451" max="8451" width="11" style="493" customWidth="1"/>
    <col min="8452" max="8452" width="10.28515625" style="493" customWidth="1"/>
    <col min="8453" max="8453" width="11.5703125" style="493" customWidth="1"/>
    <col min="8454" max="8456" width="9.140625" style="493"/>
    <col min="8457" max="8457" width="19.140625" style="493" customWidth="1"/>
    <col min="8458" max="8460" width="9.140625" style="493"/>
    <col min="8461" max="8461" width="6.42578125" style="493" customWidth="1"/>
    <col min="8462" max="8462" width="12" style="493" bestFit="1" customWidth="1"/>
    <col min="8463" max="8463" width="9.140625" style="493"/>
    <col min="8464" max="8465" width="12" style="493" bestFit="1" customWidth="1"/>
    <col min="8466" max="8705" width="9.140625" style="493"/>
    <col min="8706" max="8706" width="12.140625" style="493" customWidth="1"/>
    <col min="8707" max="8707" width="11" style="493" customWidth="1"/>
    <col min="8708" max="8708" width="10.28515625" style="493" customWidth="1"/>
    <col min="8709" max="8709" width="11.5703125" style="493" customWidth="1"/>
    <col min="8710" max="8712" width="9.140625" style="493"/>
    <col min="8713" max="8713" width="19.140625" style="493" customWidth="1"/>
    <col min="8714" max="8716" width="9.140625" style="493"/>
    <col min="8717" max="8717" width="6.42578125" style="493" customWidth="1"/>
    <col min="8718" max="8718" width="12" style="493" bestFit="1" customWidth="1"/>
    <col min="8719" max="8719" width="9.140625" style="493"/>
    <col min="8720" max="8721" width="12" style="493" bestFit="1" customWidth="1"/>
    <col min="8722" max="8961" width="9.140625" style="493"/>
    <col min="8962" max="8962" width="12.140625" style="493" customWidth="1"/>
    <col min="8963" max="8963" width="11" style="493" customWidth="1"/>
    <col min="8964" max="8964" width="10.28515625" style="493" customWidth="1"/>
    <col min="8965" max="8965" width="11.5703125" style="493" customWidth="1"/>
    <col min="8966" max="8968" width="9.140625" style="493"/>
    <col min="8969" max="8969" width="19.140625" style="493" customWidth="1"/>
    <col min="8970" max="8972" width="9.140625" style="493"/>
    <col min="8973" max="8973" width="6.42578125" style="493" customWidth="1"/>
    <col min="8974" max="8974" width="12" style="493" bestFit="1" customWidth="1"/>
    <col min="8975" max="8975" width="9.140625" style="493"/>
    <col min="8976" max="8977" width="12" style="493" bestFit="1" customWidth="1"/>
    <col min="8978" max="9217" width="9.140625" style="493"/>
    <col min="9218" max="9218" width="12.140625" style="493" customWidth="1"/>
    <col min="9219" max="9219" width="11" style="493" customWidth="1"/>
    <col min="9220" max="9220" width="10.28515625" style="493" customWidth="1"/>
    <col min="9221" max="9221" width="11.5703125" style="493" customWidth="1"/>
    <col min="9222" max="9224" width="9.140625" style="493"/>
    <col min="9225" max="9225" width="19.140625" style="493" customWidth="1"/>
    <col min="9226" max="9228" width="9.140625" style="493"/>
    <col min="9229" max="9229" width="6.42578125" style="493" customWidth="1"/>
    <col min="9230" max="9230" width="12" style="493" bestFit="1" customWidth="1"/>
    <col min="9231" max="9231" width="9.140625" style="493"/>
    <col min="9232" max="9233" width="12" style="493" bestFit="1" customWidth="1"/>
    <col min="9234" max="9473" width="9.140625" style="493"/>
    <col min="9474" max="9474" width="12.140625" style="493" customWidth="1"/>
    <col min="9475" max="9475" width="11" style="493" customWidth="1"/>
    <col min="9476" max="9476" width="10.28515625" style="493" customWidth="1"/>
    <col min="9477" max="9477" width="11.5703125" style="493" customWidth="1"/>
    <col min="9478" max="9480" width="9.140625" style="493"/>
    <col min="9481" max="9481" width="19.140625" style="493" customWidth="1"/>
    <col min="9482" max="9484" width="9.140625" style="493"/>
    <col min="9485" max="9485" width="6.42578125" style="493" customWidth="1"/>
    <col min="9486" max="9486" width="12" style="493" bestFit="1" customWidth="1"/>
    <col min="9487" max="9487" width="9.140625" style="493"/>
    <col min="9488" max="9489" width="12" style="493" bestFit="1" customWidth="1"/>
    <col min="9490" max="9729" width="9.140625" style="493"/>
    <col min="9730" max="9730" width="12.140625" style="493" customWidth="1"/>
    <col min="9731" max="9731" width="11" style="493" customWidth="1"/>
    <col min="9732" max="9732" width="10.28515625" style="493" customWidth="1"/>
    <col min="9733" max="9733" width="11.5703125" style="493" customWidth="1"/>
    <col min="9734" max="9736" width="9.140625" style="493"/>
    <col min="9737" max="9737" width="19.140625" style="493" customWidth="1"/>
    <col min="9738" max="9740" width="9.140625" style="493"/>
    <col min="9741" max="9741" width="6.42578125" style="493" customWidth="1"/>
    <col min="9742" max="9742" width="12" style="493" bestFit="1" customWidth="1"/>
    <col min="9743" max="9743" width="9.140625" style="493"/>
    <col min="9744" max="9745" width="12" style="493" bestFit="1" customWidth="1"/>
    <col min="9746" max="9985" width="9.140625" style="493"/>
    <col min="9986" max="9986" width="12.140625" style="493" customWidth="1"/>
    <col min="9987" max="9987" width="11" style="493" customWidth="1"/>
    <col min="9988" max="9988" width="10.28515625" style="493" customWidth="1"/>
    <col min="9989" max="9989" width="11.5703125" style="493" customWidth="1"/>
    <col min="9990" max="9992" width="9.140625" style="493"/>
    <col min="9993" max="9993" width="19.140625" style="493" customWidth="1"/>
    <col min="9994" max="9996" width="9.140625" style="493"/>
    <col min="9997" max="9997" width="6.42578125" style="493" customWidth="1"/>
    <col min="9998" max="9998" width="12" style="493" bestFit="1" customWidth="1"/>
    <col min="9999" max="9999" width="9.140625" style="493"/>
    <col min="10000" max="10001" width="12" style="493" bestFit="1" customWidth="1"/>
    <col min="10002" max="10241" width="9.140625" style="493"/>
    <col min="10242" max="10242" width="12.140625" style="493" customWidth="1"/>
    <col min="10243" max="10243" width="11" style="493" customWidth="1"/>
    <col min="10244" max="10244" width="10.28515625" style="493" customWidth="1"/>
    <col min="10245" max="10245" width="11.5703125" style="493" customWidth="1"/>
    <col min="10246" max="10248" width="9.140625" style="493"/>
    <col min="10249" max="10249" width="19.140625" style="493" customWidth="1"/>
    <col min="10250" max="10252" width="9.140625" style="493"/>
    <col min="10253" max="10253" width="6.42578125" style="493" customWidth="1"/>
    <col min="10254" max="10254" width="12" style="493" bestFit="1" customWidth="1"/>
    <col min="10255" max="10255" width="9.140625" style="493"/>
    <col min="10256" max="10257" width="12" style="493" bestFit="1" customWidth="1"/>
    <col min="10258" max="10497" width="9.140625" style="493"/>
    <col min="10498" max="10498" width="12.140625" style="493" customWidth="1"/>
    <col min="10499" max="10499" width="11" style="493" customWidth="1"/>
    <col min="10500" max="10500" width="10.28515625" style="493" customWidth="1"/>
    <col min="10501" max="10501" width="11.5703125" style="493" customWidth="1"/>
    <col min="10502" max="10504" width="9.140625" style="493"/>
    <col min="10505" max="10505" width="19.140625" style="493" customWidth="1"/>
    <col min="10506" max="10508" width="9.140625" style="493"/>
    <col min="10509" max="10509" width="6.42578125" style="493" customWidth="1"/>
    <col min="10510" max="10510" width="12" style="493" bestFit="1" customWidth="1"/>
    <col min="10511" max="10511" width="9.140625" style="493"/>
    <col min="10512" max="10513" width="12" style="493" bestFit="1" customWidth="1"/>
    <col min="10514" max="10753" width="9.140625" style="493"/>
    <col min="10754" max="10754" width="12.140625" style="493" customWidth="1"/>
    <col min="10755" max="10755" width="11" style="493" customWidth="1"/>
    <col min="10756" max="10756" width="10.28515625" style="493" customWidth="1"/>
    <col min="10757" max="10757" width="11.5703125" style="493" customWidth="1"/>
    <col min="10758" max="10760" width="9.140625" style="493"/>
    <col min="10761" max="10761" width="19.140625" style="493" customWidth="1"/>
    <col min="10762" max="10764" width="9.140625" style="493"/>
    <col min="10765" max="10765" width="6.42578125" style="493" customWidth="1"/>
    <col min="10766" max="10766" width="12" style="493" bestFit="1" customWidth="1"/>
    <col min="10767" max="10767" width="9.140625" style="493"/>
    <col min="10768" max="10769" width="12" style="493" bestFit="1" customWidth="1"/>
    <col min="10770" max="11009" width="9.140625" style="493"/>
    <col min="11010" max="11010" width="12.140625" style="493" customWidth="1"/>
    <col min="11011" max="11011" width="11" style="493" customWidth="1"/>
    <col min="11012" max="11012" width="10.28515625" style="493" customWidth="1"/>
    <col min="11013" max="11013" width="11.5703125" style="493" customWidth="1"/>
    <col min="11014" max="11016" width="9.140625" style="493"/>
    <col min="11017" max="11017" width="19.140625" style="493" customWidth="1"/>
    <col min="11018" max="11020" width="9.140625" style="493"/>
    <col min="11021" max="11021" width="6.42578125" style="493" customWidth="1"/>
    <col min="11022" max="11022" width="12" style="493" bestFit="1" customWidth="1"/>
    <col min="11023" max="11023" width="9.140625" style="493"/>
    <col min="11024" max="11025" width="12" style="493" bestFit="1" customWidth="1"/>
    <col min="11026" max="11265" width="9.140625" style="493"/>
    <col min="11266" max="11266" width="12.140625" style="493" customWidth="1"/>
    <col min="11267" max="11267" width="11" style="493" customWidth="1"/>
    <col min="11268" max="11268" width="10.28515625" style="493" customWidth="1"/>
    <col min="11269" max="11269" width="11.5703125" style="493" customWidth="1"/>
    <col min="11270" max="11272" width="9.140625" style="493"/>
    <col min="11273" max="11273" width="19.140625" style="493" customWidth="1"/>
    <col min="11274" max="11276" width="9.140625" style="493"/>
    <col min="11277" max="11277" width="6.42578125" style="493" customWidth="1"/>
    <col min="11278" max="11278" width="12" style="493" bestFit="1" customWidth="1"/>
    <col min="11279" max="11279" width="9.140625" style="493"/>
    <col min="11280" max="11281" width="12" style="493" bestFit="1" customWidth="1"/>
    <col min="11282" max="11521" width="9.140625" style="493"/>
    <col min="11522" max="11522" width="12.140625" style="493" customWidth="1"/>
    <col min="11523" max="11523" width="11" style="493" customWidth="1"/>
    <col min="11524" max="11524" width="10.28515625" style="493" customWidth="1"/>
    <col min="11525" max="11525" width="11.5703125" style="493" customWidth="1"/>
    <col min="11526" max="11528" width="9.140625" style="493"/>
    <col min="11529" max="11529" width="19.140625" style="493" customWidth="1"/>
    <col min="11530" max="11532" width="9.140625" style="493"/>
    <col min="11533" max="11533" width="6.42578125" style="493" customWidth="1"/>
    <col min="11534" max="11534" width="12" style="493" bestFit="1" customWidth="1"/>
    <col min="11535" max="11535" width="9.140625" style="493"/>
    <col min="11536" max="11537" width="12" style="493" bestFit="1" customWidth="1"/>
    <col min="11538" max="11777" width="9.140625" style="493"/>
    <col min="11778" max="11778" width="12.140625" style="493" customWidth="1"/>
    <col min="11779" max="11779" width="11" style="493" customWidth="1"/>
    <col min="11780" max="11780" width="10.28515625" style="493" customWidth="1"/>
    <col min="11781" max="11781" width="11.5703125" style="493" customWidth="1"/>
    <col min="11782" max="11784" width="9.140625" style="493"/>
    <col min="11785" max="11785" width="19.140625" style="493" customWidth="1"/>
    <col min="11786" max="11788" width="9.140625" style="493"/>
    <col min="11789" max="11789" width="6.42578125" style="493" customWidth="1"/>
    <col min="11790" max="11790" width="12" style="493" bestFit="1" customWidth="1"/>
    <col min="11791" max="11791" width="9.140625" style="493"/>
    <col min="11792" max="11793" width="12" style="493" bestFit="1" customWidth="1"/>
    <col min="11794" max="12033" width="9.140625" style="493"/>
    <col min="12034" max="12034" width="12.140625" style="493" customWidth="1"/>
    <col min="12035" max="12035" width="11" style="493" customWidth="1"/>
    <col min="12036" max="12036" width="10.28515625" style="493" customWidth="1"/>
    <col min="12037" max="12037" width="11.5703125" style="493" customWidth="1"/>
    <col min="12038" max="12040" width="9.140625" style="493"/>
    <col min="12041" max="12041" width="19.140625" style="493" customWidth="1"/>
    <col min="12042" max="12044" width="9.140625" style="493"/>
    <col min="12045" max="12045" width="6.42578125" style="493" customWidth="1"/>
    <col min="12046" max="12046" width="12" style="493" bestFit="1" customWidth="1"/>
    <col min="12047" max="12047" width="9.140625" style="493"/>
    <col min="12048" max="12049" width="12" style="493" bestFit="1" customWidth="1"/>
    <col min="12050" max="12289" width="9.140625" style="493"/>
    <col min="12290" max="12290" width="12.140625" style="493" customWidth="1"/>
    <col min="12291" max="12291" width="11" style="493" customWidth="1"/>
    <col min="12292" max="12292" width="10.28515625" style="493" customWidth="1"/>
    <col min="12293" max="12293" width="11.5703125" style="493" customWidth="1"/>
    <col min="12294" max="12296" width="9.140625" style="493"/>
    <col min="12297" max="12297" width="19.140625" style="493" customWidth="1"/>
    <col min="12298" max="12300" width="9.140625" style="493"/>
    <col min="12301" max="12301" width="6.42578125" style="493" customWidth="1"/>
    <col min="12302" max="12302" width="12" style="493" bestFit="1" customWidth="1"/>
    <col min="12303" max="12303" width="9.140625" style="493"/>
    <col min="12304" max="12305" width="12" style="493" bestFit="1" customWidth="1"/>
    <col min="12306" max="12545" width="9.140625" style="493"/>
    <col min="12546" max="12546" width="12.140625" style="493" customWidth="1"/>
    <col min="12547" max="12547" width="11" style="493" customWidth="1"/>
    <col min="12548" max="12548" width="10.28515625" style="493" customWidth="1"/>
    <col min="12549" max="12549" width="11.5703125" style="493" customWidth="1"/>
    <col min="12550" max="12552" width="9.140625" style="493"/>
    <col min="12553" max="12553" width="19.140625" style="493" customWidth="1"/>
    <col min="12554" max="12556" width="9.140625" style="493"/>
    <col min="12557" max="12557" width="6.42578125" style="493" customWidth="1"/>
    <col min="12558" max="12558" width="12" style="493" bestFit="1" customWidth="1"/>
    <col min="12559" max="12559" width="9.140625" style="493"/>
    <col min="12560" max="12561" width="12" style="493" bestFit="1" customWidth="1"/>
    <col min="12562" max="12801" width="9.140625" style="493"/>
    <col min="12802" max="12802" width="12.140625" style="493" customWidth="1"/>
    <col min="12803" max="12803" width="11" style="493" customWidth="1"/>
    <col min="12804" max="12804" width="10.28515625" style="493" customWidth="1"/>
    <col min="12805" max="12805" width="11.5703125" style="493" customWidth="1"/>
    <col min="12806" max="12808" width="9.140625" style="493"/>
    <col min="12809" max="12809" width="19.140625" style="493" customWidth="1"/>
    <col min="12810" max="12812" width="9.140625" style="493"/>
    <col min="12813" max="12813" width="6.42578125" style="493" customWidth="1"/>
    <col min="12814" max="12814" width="12" style="493" bestFit="1" customWidth="1"/>
    <col min="12815" max="12815" width="9.140625" style="493"/>
    <col min="12816" max="12817" width="12" style="493" bestFit="1" customWidth="1"/>
    <col min="12818" max="13057" width="9.140625" style="493"/>
    <col min="13058" max="13058" width="12.140625" style="493" customWidth="1"/>
    <col min="13059" max="13059" width="11" style="493" customWidth="1"/>
    <col min="13060" max="13060" width="10.28515625" style="493" customWidth="1"/>
    <col min="13061" max="13061" width="11.5703125" style="493" customWidth="1"/>
    <col min="13062" max="13064" width="9.140625" style="493"/>
    <col min="13065" max="13065" width="19.140625" style="493" customWidth="1"/>
    <col min="13066" max="13068" width="9.140625" style="493"/>
    <col min="13069" max="13069" width="6.42578125" style="493" customWidth="1"/>
    <col min="13070" max="13070" width="12" style="493" bestFit="1" customWidth="1"/>
    <col min="13071" max="13071" width="9.140625" style="493"/>
    <col min="13072" max="13073" width="12" style="493" bestFit="1" customWidth="1"/>
    <col min="13074" max="13313" width="9.140625" style="493"/>
    <col min="13314" max="13314" width="12.140625" style="493" customWidth="1"/>
    <col min="13315" max="13315" width="11" style="493" customWidth="1"/>
    <col min="13316" max="13316" width="10.28515625" style="493" customWidth="1"/>
    <col min="13317" max="13317" width="11.5703125" style="493" customWidth="1"/>
    <col min="13318" max="13320" width="9.140625" style="493"/>
    <col min="13321" max="13321" width="19.140625" style="493" customWidth="1"/>
    <col min="13322" max="13324" width="9.140625" style="493"/>
    <col min="13325" max="13325" width="6.42578125" style="493" customWidth="1"/>
    <col min="13326" max="13326" width="12" style="493" bestFit="1" customWidth="1"/>
    <col min="13327" max="13327" width="9.140625" style="493"/>
    <col min="13328" max="13329" width="12" style="493" bestFit="1" customWidth="1"/>
    <col min="13330" max="13569" width="9.140625" style="493"/>
    <col min="13570" max="13570" width="12.140625" style="493" customWidth="1"/>
    <col min="13571" max="13571" width="11" style="493" customWidth="1"/>
    <col min="13572" max="13572" width="10.28515625" style="493" customWidth="1"/>
    <col min="13573" max="13573" width="11.5703125" style="493" customWidth="1"/>
    <col min="13574" max="13576" width="9.140625" style="493"/>
    <col min="13577" max="13577" width="19.140625" style="493" customWidth="1"/>
    <col min="13578" max="13580" width="9.140625" style="493"/>
    <col min="13581" max="13581" width="6.42578125" style="493" customWidth="1"/>
    <col min="13582" max="13582" width="12" style="493" bestFit="1" customWidth="1"/>
    <col min="13583" max="13583" width="9.140625" style="493"/>
    <col min="13584" max="13585" width="12" style="493" bestFit="1" customWidth="1"/>
    <col min="13586" max="13825" width="9.140625" style="493"/>
    <col min="13826" max="13826" width="12.140625" style="493" customWidth="1"/>
    <col min="13827" max="13827" width="11" style="493" customWidth="1"/>
    <col min="13828" max="13828" width="10.28515625" style="493" customWidth="1"/>
    <col min="13829" max="13829" width="11.5703125" style="493" customWidth="1"/>
    <col min="13830" max="13832" width="9.140625" style="493"/>
    <col min="13833" max="13833" width="19.140625" style="493" customWidth="1"/>
    <col min="13834" max="13836" width="9.140625" style="493"/>
    <col min="13837" max="13837" width="6.42578125" style="493" customWidth="1"/>
    <col min="13838" max="13838" width="12" style="493" bestFit="1" customWidth="1"/>
    <col min="13839" max="13839" width="9.140625" style="493"/>
    <col min="13840" max="13841" width="12" style="493" bestFit="1" customWidth="1"/>
    <col min="13842" max="14081" width="9.140625" style="493"/>
    <col min="14082" max="14082" width="12.140625" style="493" customWidth="1"/>
    <col min="14083" max="14083" width="11" style="493" customWidth="1"/>
    <col min="14084" max="14084" width="10.28515625" style="493" customWidth="1"/>
    <col min="14085" max="14085" width="11.5703125" style="493" customWidth="1"/>
    <col min="14086" max="14088" width="9.140625" style="493"/>
    <col min="14089" max="14089" width="19.140625" style="493" customWidth="1"/>
    <col min="14090" max="14092" width="9.140625" style="493"/>
    <col min="14093" max="14093" width="6.42578125" style="493" customWidth="1"/>
    <col min="14094" max="14094" width="12" style="493" bestFit="1" customWidth="1"/>
    <col min="14095" max="14095" width="9.140625" style="493"/>
    <col min="14096" max="14097" width="12" style="493" bestFit="1" customWidth="1"/>
    <col min="14098" max="14337" width="9.140625" style="493"/>
    <col min="14338" max="14338" width="12.140625" style="493" customWidth="1"/>
    <col min="14339" max="14339" width="11" style="493" customWidth="1"/>
    <col min="14340" max="14340" width="10.28515625" style="493" customWidth="1"/>
    <col min="14341" max="14341" width="11.5703125" style="493" customWidth="1"/>
    <col min="14342" max="14344" width="9.140625" style="493"/>
    <col min="14345" max="14345" width="19.140625" style="493" customWidth="1"/>
    <col min="14346" max="14348" width="9.140625" style="493"/>
    <col min="14349" max="14349" width="6.42578125" style="493" customWidth="1"/>
    <col min="14350" max="14350" width="12" style="493" bestFit="1" customWidth="1"/>
    <col min="14351" max="14351" width="9.140625" style="493"/>
    <col min="14352" max="14353" width="12" style="493" bestFit="1" customWidth="1"/>
    <col min="14354" max="14593" width="9.140625" style="493"/>
    <col min="14594" max="14594" width="12.140625" style="493" customWidth="1"/>
    <col min="14595" max="14595" width="11" style="493" customWidth="1"/>
    <col min="14596" max="14596" width="10.28515625" style="493" customWidth="1"/>
    <col min="14597" max="14597" width="11.5703125" style="493" customWidth="1"/>
    <col min="14598" max="14600" width="9.140625" style="493"/>
    <col min="14601" max="14601" width="19.140625" style="493" customWidth="1"/>
    <col min="14602" max="14604" width="9.140625" style="493"/>
    <col min="14605" max="14605" width="6.42578125" style="493" customWidth="1"/>
    <col min="14606" max="14606" width="12" style="493" bestFit="1" customWidth="1"/>
    <col min="14607" max="14607" width="9.140625" style="493"/>
    <col min="14608" max="14609" width="12" style="493" bestFit="1" customWidth="1"/>
    <col min="14610" max="14849" width="9.140625" style="493"/>
    <col min="14850" max="14850" width="12.140625" style="493" customWidth="1"/>
    <col min="14851" max="14851" width="11" style="493" customWidth="1"/>
    <col min="14852" max="14852" width="10.28515625" style="493" customWidth="1"/>
    <col min="14853" max="14853" width="11.5703125" style="493" customWidth="1"/>
    <col min="14854" max="14856" width="9.140625" style="493"/>
    <col min="14857" max="14857" width="19.140625" style="493" customWidth="1"/>
    <col min="14858" max="14860" width="9.140625" style="493"/>
    <col min="14861" max="14861" width="6.42578125" style="493" customWidth="1"/>
    <col min="14862" max="14862" width="12" style="493" bestFit="1" customWidth="1"/>
    <col min="14863" max="14863" width="9.140625" style="493"/>
    <col min="14864" max="14865" width="12" style="493" bestFit="1" customWidth="1"/>
    <col min="14866" max="15105" width="9.140625" style="493"/>
    <col min="15106" max="15106" width="12.140625" style="493" customWidth="1"/>
    <col min="15107" max="15107" width="11" style="493" customWidth="1"/>
    <col min="15108" max="15108" width="10.28515625" style="493" customWidth="1"/>
    <col min="15109" max="15109" width="11.5703125" style="493" customWidth="1"/>
    <col min="15110" max="15112" width="9.140625" style="493"/>
    <col min="15113" max="15113" width="19.140625" style="493" customWidth="1"/>
    <col min="15114" max="15116" width="9.140625" style="493"/>
    <col min="15117" max="15117" width="6.42578125" style="493" customWidth="1"/>
    <col min="15118" max="15118" width="12" style="493" bestFit="1" customWidth="1"/>
    <col min="15119" max="15119" width="9.140625" style="493"/>
    <col min="15120" max="15121" width="12" style="493" bestFit="1" customWidth="1"/>
    <col min="15122" max="15361" width="9.140625" style="493"/>
    <col min="15362" max="15362" width="12.140625" style="493" customWidth="1"/>
    <col min="15363" max="15363" width="11" style="493" customWidth="1"/>
    <col min="15364" max="15364" width="10.28515625" style="493" customWidth="1"/>
    <col min="15365" max="15365" width="11.5703125" style="493" customWidth="1"/>
    <col min="15366" max="15368" width="9.140625" style="493"/>
    <col min="15369" max="15369" width="19.140625" style="493" customWidth="1"/>
    <col min="15370" max="15372" width="9.140625" style="493"/>
    <col min="15373" max="15373" width="6.42578125" style="493" customWidth="1"/>
    <col min="15374" max="15374" width="12" style="493" bestFit="1" customWidth="1"/>
    <col min="15375" max="15375" width="9.140625" style="493"/>
    <col min="15376" max="15377" width="12" style="493" bestFit="1" customWidth="1"/>
    <col min="15378" max="15617" width="9.140625" style="493"/>
    <col min="15618" max="15618" width="12.140625" style="493" customWidth="1"/>
    <col min="15619" max="15619" width="11" style="493" customWidth="1"/>
    <col min="15620" max="15620" width="10.28515625" style="493" customWidth="1"/>
    <col min="15621" max="15621" width="11.5703125" style="493" customWidth="1"/>
    <col min="15622" max="15624" width="9.140625" style="493"/>
    <col min="15625" max="15625" width="19.140625" style="493" customWidth="1"/>
    <col min="15626" max="15628" width="9.140625" style="493"/>
    <col min="15629" max="15629" width="6.42578125" style="493" customWidth="1"/>
    <col min="15630" max="15630" width="12" style="493" bestFit="1" customWidth="1"/>
    <col min="15631" max="15631" width="9.140625" style="493"/>
    <col min="15632" max="15633" width="12" style="493" bestFit="1" customWidth="1"/>
    <col min="15634" max="15873" width="9.140625" style="493"/>
    <col min="15874" max="15874" width="12.140625" style="493" customWidth="1"/>
    <col min="15875" max="15875" width="11" style="493" customWidth="1"/>
    <col min="15876" max="15876" width="10.28515625" style="493" customWidth="1"/>
    <col min="15877" max="15877" width="11.5703125" style="493" customWidth="1"/>
    <col min="15878" max="15880" width="9.140625" style="493"/>
    <col min="15881" max="15881" width="19.140625" style="493" customWidth="1"/>
    <col min="15882" max="15884" width="9.140625" style="493"/>
    <col min="15885" max="15885" width="6.42578125" style="493" customWidth="1"/>
    <col min="15886" max="15886" width="12" style="493" bestFit="1" customWidth="1"/>
    <col min="15887" max="15887" width="9.140625" style="493"/>
    <col min="15888" max="15889" width="12" style="493" bestFit="1" customWidth="1"/>
    <col min="15890" max="16129" width="9.140625" style="493"/>
    <col min="16130" max="16130" width="12.140625" style="493" customWidth="1"/>
    <col min="16131" max="16131" width="11" style="493" customWidth="1"/>
    <col min="16132" max="16132" width="10.28515625" style="493" customWidth="1"/>
    <col min="16133" max="16133" width="11.5703125" style="493" customWidth="1"/>
    <col min="16134" max="16136" width="9.140625" style="493"/>
    <col min="16137" max="16137" width="19.140625" style="493" customWidth="1"/>
    <col min="16138" max="16140" width="9.140625" style="493"/>
    <col min="16141" max="16141" width="6.42578125" style="493" customWidth="1"/>
    <col min="16142" max="16142" width="12" style="493" bestFit="1" customWidth="1"/>
    <col min="16143" max="16143" width="9.140625" style="493"/>
    <col min="16144" max="16145" width="12" style="493" bestFit="1" customWidth="1"/>
    <col min="16146" max="16384" width="9.140625" style="493"/>
  </cols>
  <sheetData>
    <row r="2" spans="2:17">
      <c r="P2" s="2050" t="s">
        <v>820</v>
      </c>
      <c r="Q2" s="2050"/>
    </row>
    <row r="3" spans="2:17" ht="17.25" customHeight="1">
      <c r="B3" s="2103" t="s">
        <v>840</v>
      </c>
      <c r="C3" s="2103"/>
      <c r="D3" s="2103"/>
      <c r="E3" s="2103"/>
      <c r="F3" s="2103"/>
      <c r="G3" s="2103"/>
      <c r="H3" s="2103"/>
      <c r="I3" s="2103"/>
      <c r="J3" s="2103"/>
      <c r="K3" s="2103"/>
      <c r="L3" s="2103"/>
      <c r="M3" s="2103"/>
      <c r="N3" s="2103"/>
      <c r="O3" s="2103"/>
      <c r="P3" s="2103"/>
      <c r="Q3" s="2103"/>
    </row>
    <row r="5" spans="2:17" ht="15" customHeight="1">
      <c r="B5" s="2089" t="s">
        <v>525</v>
      </c>
      <c r="C5" s="2089"/>
      <c r="D5" s="2089"/>
      <c r="E5" s="2089"/>
      <c r="F5" s="2089"/>
      <c r="G5" s="2089"/>
      <c r="H5" s="2089"/>
      <c r="I5" s="2089"/>
      <c r="J5" s="2089"/>
      <c r="K5" s="2089"/>
      <c r="L5" s="2089"/>
      <c r="M5" s="2089"/>
      <c r="N5" s="2089"/>
      <c r="O5" s="2089"/>
      <c r="P5" s="2089"/>
      <c r="Q5" s="2089"/>
    </row>
    <row r="6" spans="2:17">
      <c r="B6" s="2090" t="s">
        <v>526</v>
      </c>
      <c r="C6" s="2092" t="s">
        <v>527</v>
      </c>
      <c r="D6" s="2092"/>
      <c r="E6" s="2104"/>
      <c r="F6" s="2094" t="s">
        <v>1008</v>
      </c>
      <c r="G6" s="2095"/>
      <c r="H6" s="2095"/>
      <c r="I6" s="2095"/>
      <c r="J6" s="2095"/>
      <c r="K6" s="2096"/>
      <c r="L6" s="2094" t="s">
        <v>1008</v>
      </c>
      <c r="M6" s="2095"/>
      <c r="N6" s="2095"/>
      <c r="O6" s="2095"/>
      <c r="P6" s="2095"/>
      <c r="Q6" s="2096"/>
    </row>
    <row r="7" spans="2:17" ht="24" customHeight="1">
      <c r="B7" s="2091"/>
      <c r="C7" s="2093"/>
      <c r="D7" s="2093"/>
      <c r="E7" s="2105"/>
      <c r="F7" s="2100" t="s">
        <v>528</v>
      </c>
      <c r="G7" s="2087"/>
      <c r="H7" s="2087"/>
      <c r="I7" s="2087" t="s">
        <v>529</v>
      </c>
      <c r="J7" s="2087"/>
      <c r="K7" s="2088"/>
      <c r="L7" s="2100" t="s">
        <v>528</v>
      </c>
      <c r="M7" s="2087"/>
      <c r="N7" s="2087"/>
      <c r="O7" s="2087" t="s">
        <v>529</v>
      </c>
      <c r="P7" s="2087"/>
      <c r="Q7" s="2088"/>
    </row>
    <row r="8" spans="2:17" ht="38.25">
      <c r="B8" s="2091"/>
      <c r="C8" s="946" t="s">
        <v>530</v>
      </c>
      <c r="D8" s="947" t="s">
        <v>531</v>
      </c>
      <c r="E8" s="1654">
        <v>40999</v>
      </c>
      <c r="F8" s="948" t="s">
        <v>520</v>
      </c>
      <c r="G8" s="947" t="s">
        <v>521</v>
      </c>
      <c r="H8" s="947" t="s">
        <v>522</v>
      </c>
      <c r="I8" s="947" t="s">
        <v>532</v>
      </c>
      <c r="J8" s="947" t="s">
        <v>523</v>
      </c>
      <c r="K8" s="949" t="s">
        <v>524</v>
      </c>
      <c r="L8" s="948" t="s">
        <v>520</v>
      </c>
      <c r="M8" s="947" t="s">
        <v>521</v>
      </c>
      <c r="N8" s="947" t="s">
        <v>522</v>
      </c>
      <c r="O8" s="947" t="s">
        <v>533</v>
      </c>
      <c r="P8" s="947" t="s">
        <v>523</v>
      </c>
      <c r="Q8" s="949" t="s">
        <v>524</v>
      </c>
    </row>
    <row r="9" spans="2:17">
      <c r="B9" s="950" t="s">
        <v>520</v>
      </c>
      <c r="C9" s="951">
        <v>115003.837</v>
      </c>
      <c r="D9" s="951">
        <v>19466.465</v>
      </c>
      <c r="E9" s="952">
        <v>95537.372000000003</v>
      </c>
      <c r="F9" s="953">
        <v>91936.366999999998</v>
      </c>
      <c r="G9" s="951">
        <v>2716.212</v>
      </c>
      <c r="H9" s="951">
        <v>546.67499999999995</v>
      </c>
      <c r="I9" s="951">
        <v>263.00799999999998</v>
      </c>
      <c r="J9" s="951">
        <v>71.778999999999996</v>
      </c>
      <c r="K9" s="954">
        <v>3.331</v>
      </c>
      <c r="L9" s="955">
        <v>0.79941999674323905</v>
      </c>
      <c r="M9" s="956">
        <v>2.3618446747998505E-2</v>
      </c>
      <c r="N9" s="956">
        <v>4.7535370493768823E-3</v>
      </c>
      <c r="O9" s="956">
        <v>2.2869497823798696E-3</v>
      </c>
      <c r="P9" s="956">
        <v>6.2414439267795903E-4</v>
      </c>
      <c r="Q9" s="957">
        <v>2.8964250992773399E-5</v>
      </c>
    </row>
    <row r="10" spans="2:17">
      <c r="B10" s="950" t="s">
        <v>521</v>
      </c>
      <c r="C10" s="951">
        <v>15718.504999999999</v>
      </c>
      <c r="D10" s="951">
        <v>2821.1759999999999</v>
      </c>
      <c r="E10" s="952">
        <v>12897.329</v>
      </c>
      <c r="F10" s="953">
        <v>1618.2059999999999</v>
      </c>
      <c r="G10" s="951">
        <v>10092.739</v>
      </c>
      <c r="H10" s="951">
        <v>648.57600000000002</v>
      </c>
      <c r="I10" s="951">
        <v>404.84800000000001</v>
      </c>
      <c r="J10" s="951">
        <v>125.124</v>
      </c>
      <c r="K10" s="954">
        <v>7.8360000000000003</v>
      </c>
      <c r="L10" s="955">
        <v>0.10294910362022343</v>
      </c>
      <c r="M10" s="956">
        <v>0.64209280717218331</v>
      </c>
      <c r="N10" s="956">
        <v>4.1261939351102415E-2</v>
      </c>
      <c r="O10" s="956">
        <v>2.5756139022127107E-2</v>
      </c>
      <c r="P10" s="956">
        <v>7.9602990233485944E-3</v>
      </c>
      <c r="Q10" s="957">
        <v>4.9852069264856938E-4</v>
      </c>
    </row>
    <row r="11" spans="2:17">
      <c r="B11" s="950" t="s">
        <v>522</v>
      </c>
      <c r="C11" s="951">
        <v>4796.4260000000004</v>
      </c>
      <c r="D11" s="951">
        <v>566.63400000000001</v>
      </c>
      <c r="E11" s="952">
        <v>4229.7920000000004</v>
      </c>
      <c r="F11" s="953">
        <v>101.639</v>
      </c>
      <c r="G11" s="951">
        <v>421.31700000000001</v>
      </c>
      <c r="H11" s="951">
        <v>2625.1480000000001</v>
      </c>
      <c r="I11" s="951">
        <v>569.75599999999997</v>
      </c>
      <c r="J11" s="951">
        <v>476.01600000000002</v>
      </c>
      <c r="K11" s="954">
        <v>35.915999999999997</v>
      </c>
      <c r="L11" s="955">
        <v>2.1190569811772347E-2</v>
      </c>
      <c r="M11" s="956">
        <v>8.7839779035473492E-2</v>
      </c>
      <c r="N11" s="956">
        <v>0.54731335373463486</v>
      </c>
      <c r="O11" s="956">
        <v>0.11878761394421594</v>
      </c>
      <c r="P11" s="956">
        <v>9.9243895350412989E-2</v>
      </c>
      <c r="Q11" s="957">
        <v>7.488075496213221E-3</v>
      </c>
    </row>
    <row r="12" spans="2:17">
      <c r="B12" s="950" t="s">
        <v>534</v>
      </c>
      <c r="C12" s="951">
        <v>2313.3440000000001</v>
      </c>
      <c r="D12" s="951">
        <v>494.34</v>
      </c>
      <c r="E12" s="952">
        <v>1819.0039999999999</v>
      </c>
      <c r="F12" s="953">
        <v>13.88</v>
      </c>
      <c r="G12" s="951">
        <v>23.253</v>
      </c>
      <c r="H12" s="951">
        <v>141.50299999999999</v>
      </c>
      <c r="I12" s="951">
        <v>837.35799999999995</v>
      </c>
      <c r="J12" s="951">
        <v>791.70699999999999</v>
      </c>
      <c r="K12" s="954">
        <v>11.303000000000001</v>
      </c>
      <c r="L12" s="955">
        <v>5.9999723344215132E-3</v>
      </c>
      <c r="M12" s="956">
        <v>1.0051682758811487E-2</v>
      </c>
      <c r="N12" s="956">
        <v>6.1168161760637406E-2</v>
      </c>
      <c r="O12" s="956">
        <v>0.36196864798317929</v>
      </c>
      <c r="P12" s="956">
        <v>0.34223487730315938</v>
      </c>
      <c r="Q12" s="957">
        <v>4.8860005256459917E-3</v>
      </c>
    </row>
    <row r="13" spans="2:17">
      <c r="B13" s="950" t="s">
        <v>523</v>
      </c>
      <c r="C13" s="951">
        <v>1938.6189999999999</v>
      </c>
      <c r="D13" s="951">
        <v>545.58500000000004</v>
      </c>
      <c r="E13" s="952">
        <v>1393.0340000000001</v>
      </c>
      <c r="F13" s="953">
        <v>4.5819999999999999</v>
      </c>
      <c r="G13" s="951">
        <v>8.8010000000000002</v>
      </c>
      <c r="H13" s="951">
        <v>2.6110000000000002</v>
      </c>
      <c r="I13" s="951">
        <v>6.1079999999999997</v>
      </c>
      <c r="J13" s="951">
        <v>815.64700000000005</v>
      </c>
      <c r="K13" s="954">
        <v>555.28499999999997</v>
      </c>
      <c r="L13" s="955">
        <v>2.363538168149595E-3</v>
      </c>
      <c r="M13" s="956">
        <v>4.5398296416160168E-3</v>
      </c>
      <c r="N13" s="956">
        <v>1.3468350408202955E-3</v>
      </c>
      <c r="O13" s="956">
        <v>3.1506964493796872E-3</v>
      </c>
      <c r="P13" s="956">
        <v>0.42073610131748429</v>
      </c>
      <c r="Q13" s="957">
        <v>0.286433280598199</v>
      </c>
    </row>
    <row r="14" spans="2:17">
      <c r="B14" s="950" t="s">
        <v>524</v>
      </c>
      <c r="C14" s="951">
        <v>10663.414000000001</v>
      </c>
      <c r="D14" s="951">
        <v>351.16199999999998</v>
      </c>
      <c r="E14" s="952">
        <v>10312.252</v>
      </c>
      <c r="F14" s="953">
        <v>2.2189999999999999</v>
      </c>
      <c r="G14" s="951">
        <v>6.923</v>
      </c>
      <c r="H14" s="951">
        <v>2.0030000000000001</v>
      </c>
      <c r="I14" s="951">
        <v>2.444</v>
      </c>
      <c r="J14" s="951">
        <v>48.412999999999997</v>
      </c>
      <c r="K14" s="954">
        <v>10250.25</v>
      </c>
      <c r="L14" s="955">
        <v>2.0809470587937405E-4</v>
      </c>
      <c r="M14" s="956">
        <v>6.4922922433659615E-4</v>
      </c>
      <c r="N14" s="956">
        <v>1.8783852901144043E-4</v>
      </c>
      <c r="O14" s="956">
        <v>2.2919489011680497E-4</v>
      </c>
      <c r="P14" s="956">
        <v>4.5401031977188536E-3</v>
      </c>
      <c r="Q14" s="957">
        <v>0.96125405990989377</v>
      </c>
    </row>
    <row r="15" spans="2:17">
      <c r="B15" s="958" t="s">
        <v>6</v>
      </c>
      <c r="C15" s="959">
        <f>C9+C10+C11+C13+C12+C14</f>
        <v>150434.14500000002</v>
      </c>
      <c r="D15" s="959">
        <f t="shared" ref="D15:K15" si="0">D9+D10+D11+D13+D12+D14</f>
        <v>24245.362000000001</v>
      </c>
      <c r="E15" s="960">
        <f t="shared" si="0"/>
        <v>126188.783</v>
      </c>
      <c r="F15" s="961">
        <f t="shared" si="0"/>
        <v>93676.892999999996</v>
      </c>
      <c r="G15" s="962">
        <f t="shared" si="0"/>
        <v>13269.245000000001</v>
      </c>
      <c r="H15" s="962">
        <f t="shared" si="0"/>
        <v>3966.5160000000005</v>
      </c>
      <c r="I15" s="962">
        <f t="shared" si="0"/>
        <v>2083.5219999999999</v>
      </c>
      <c r="J15" s="962">
        <f t="shared" si="0"/>
        <v>2328.6860000000001</v>
      </c>
      <c r="K15" s="963">
        <f t="shared" si="0"/>
        <v>10863.921</v>
      </c>
      <c r="L15" s="2083"/>
      <c r="M15" s="2084"/>
      <c r="N15" s="2084"/>
      <c r="O15" s="2084"/>
      <c r="P15" s="2084"/>
      <c r="Q15" s="2085"/>
    </row>
    <row r="16" spans="2:17">
      <c r="B16" s="964"/>
      <c r="C16" s="965"/>
      <c r="D16" s="966"/>
      <c r="E16" s="966"/>
      <c r="F16" s="967"/>
      <c r="G16" s="967"/>
      <c r="H16" s="967"/>
      <c r="I16" s="967"/>
      <c r="J16" s="967"/>
      <c r="K16" s="967"/>
    </row>
    <row r="17" spans="2:23" ht="15" customHeight="1">
      <c r="B17" s="2089" t="s">
        <v>535</v>
      </c>
      <c r="C17" s="2089"/>
      <c r="D17" s="2089"/>
      <c r="E17" s="2089"/>
      <c r="F17" s="2089"/>
      <c r="G17" s="2089"/>
      <c r="H17" s="2089"/>
      <c r="I17" s="2089"/>
      <c r="J17" s="2089"/>
      <c r="K17" s="2089"/>
      <c r="L17" s="2089"/>
      <c r="M17" s="2089"/>
      <c r="N17" s="2089"/>
      <c r="O17" s="2089"/>
      <c r="P17" s="2089"/>
      <c r="Q17" s="2089"/>
    </row>
    <row r="18" spans="2:23">
      <c r="B18" s="2090" t="s">
        <v>526</v>
      </c>
      <c r="C18" s="2092" t="s">
        <v>527</v>
      </c>
      <c r="D18" s="2092"/>
      <c r="E18" s="2092"/>
      <c r="F18" s="2094" t="s">
        <v>1008</v>
      </c>
      <c r="G18" s="2095"/>
      <c r="H18" s="2095"/>
      <c r="I18" s="2095"/>
      <c r="J18" s="2095"/>
      <c r="K18" s="2096"/>
      <c r="L18" s="2097" t="s">
        <v>1008</v>
      </c>
      <c r="M18" s="2098"/>
      <c r="N18" s="2098"/>
      <c r="O18" s="2098"/>
      <c r="P18" s="2098"/>
      <c r="Q18" s="2099"/>
    </row>
    <row r="19" spans="2:23" ht="26.25" customHeight="1">
      <c r="B19" s="2091"/>
      <c r="C19" s="2093"/>
      <c r="D19" s="2093"/>
      <c r="E19" s="2093"/>
      <c r="F19" s="2100" t="s">
        <v>528</v>
      </c>
      <c r="G19" s="2087"/>
      <c r="H19" s="2087"/>
      <c r="I19" s="2087" t="s">
        <v>529</v>
      </c>
      <c r="J19" s="2087"/>
      <c r="K19" s="2088"/>
      <c r="L19" s="2101" t="s">
        <v>528</v>
      </c>
      <c r="M19" s="2081"/>
      <c r="N19" s="2102"/>
      <c r="O19" s="2080" t="s">
        <v>529</v>
      </c>
      <c r="P19" s="2081"/>
      <c r="Q19" s="2082"/>
    </row>
    <row r="20" spans="2:23" ht="38.25">
      <c r="B20" s="2091"/>
      <c r="C20" s="946" t="s">
        <v>530</v>
      </c>
      <c r="D20" s="947" t="s">
        <v>531</v>
      </c>
      <c r="E20" s="1655">
        <v>40999</v>
      </c>
      <c r="F20" s="948" t="s">
        <v>520</v>
      </c>
      <c r="G20" s="947" t="s">
        <v>521</v>
      </c>
      <c r="H20" s="947" t="s">
        <v>522</v>
      </c>
      <c r="I20" s="947" t="s">
        <v>532</v>
      </c>
      <c r="J20" s="947" t="s">
        <v>523</v>
      </c>
      <c r="K20" s="949" t="s">
        <v>524</v>
      </c>
      <c r="L20" s="948" t="s">
        <v>520</v>
      </c>
      <c r="M20" s="947" t="s">
        <v>521</v>
      </c>
      <c r="N20" s="947" t="s">
        <v>522</v>
      </c>
      <c r="O20" s="947" t="s">
        <v>533</v>
      </c>
      <c r="P20" s="947" t="s">
        <v>523</v>
      </c>
      <c r="Q20" s="949" t="s">
        <v>524</v>
      </c>
    </row>
    <row r="21" spans="2:23">
      <c r="B21" s="950" t="s">
        <v>520</v>
      </c>
      <c r="C21" s="951">
        <v>77701.933000000005</v>
      </c>
      <c r="D21" s="951">
        <v>4422.05</v>
      </c>
      <c r="E21" s="951">
        <v>73279.883000000002</v>
      </c>
      <c r="F21" s="953">
        <v>71042.637000000002</v>
      </c>
      <c r="G21" s="951">
        <v>1777.885</v>
      </c>
      <c r="H21" s="951">
        <v>228.84800000000001</v>
      </c>
      <c r="I21" s="951">
        <v>162.91200000000001</v>
      </c>
      <c r="J21" s="951">
        <v>66.986999999999995</v>
      </c>
      <c r="K21" s="954">
        <v>0.61399999999999999</v>
      </c>
      <c r="L21" s="955">
        <v>0.91429690687360377</v>
      </c>
      <c r="M21" s="956">
        <v>2.2880833608090546E-2</v>
      </c>
      <c r="N21" s="956">
        <v>2.9452034352864813E-3</v>
      </c>
      <c r="O21" s="956">
        <v>2.0966273773395058E-3</v>
      </c>
      <c r="P21" s="956">
        <v>8.6210210497594689E-4</v>
      </c>
      <c r="Q21" s="957">
        <v>7.9019913185428727E-6</v>
      </c>
    </row>
    <row r="22" spans="2:23">
      <c r="B22" s="950" t="s">
        <v>521</v>
      </c>
      <c r="C22" s="951">
        <v>3693.6750000000002</v>
      </c>
      <c r="D22" s="951">
        <v>350.01499999999999</v>
      </c>
      <c r="E22" s="951">
        <v>3343.66</v>
      </c>
      <c r="F22" s="953">
        <v>1150.31</v>
      </c>
      <c r="G22" s="951">
        <v>1846.74</v>
      </c>
      <c r="H22" s="951">
        <v>131.85499999999999</v>
      </c>
      <c r="I22" s="951">
        <v>190.15299999999999</v>
      </c>
      <c r="J22" s="951">
        <v>24.010999999999999</v>
      </c>
      <c r="K22" s="954">
        <v>0.59099999999999997</v>
      </c>
      <c r="L22" s="955">
        <v>0.3114269663681834</v>
      </c>
      <c r="M22" s="956">
        <v>0.49997360352494463</v>
      </c>
      <c r="N22" s="956">
        <v>3.5697509932519779E-2</v>
      </c>
      <c r="O22" s="956">
        <v>5.1480706884065322E-2</v>
      </c>
      <c r="P22" s="956">
        <v>6.5005719236261982E-3</v>
      </c>
      <c r="Q22" s="957">
        <v>1.6000324879692987E-4</v>
      </c>
    </row>
    <row r="23" spans="2:23">
      <c r="B23" s="950" t="s">
        <v>522</v>
      </c>
      <c r="C23" s="951">
        <v>502.267</v>
      </c>
      <c r="D23" s="951">
        <v>77.733000000000004</v>
      </c>
      <c r="E23" s="951">
        <v>424.53399999999999</v>
      </c>
      <c r="F23" s="953">
        <v>62.231000000000002</v>
      </c>
      <c r="G23" s="951">
        <v>95.302999999999997</v>
      </c>
      <c r="H23" s="951">
        <v>132.56399999999999</v>
      </c>
      <c r="I23" s="951">
        <v>77.787999999999997</v>
      </c>
      <c r="J23" s="951">
        <v>41.841000000000001</v>
      </c>
      <c r="K23" s="954">
        <v>14.807</v>
      </c>
      <c r="L23" s="955">
        <v>0.12390023632848665</v>
      </c>
      <c r="M23" s="956">
        <v>0.18974569302781188</v>
      </c>
      <c r="N23" s="956">
        <v>0.26393133532563356</v>
      </c>
      <c r="O23" s="956">
        <v>0.15487380218091173</v>
      </c>
      <c r="P23" s="956">
        <v>8.330429831145586E-2</v>
      </c>
      <c r="Q23" s="957">
        <v>2.9480336155869289E-2</v>
      </c>
    </row>
    <row r="24" spans="2:23">
      <c r="B24" s="950" t="s">
        <v>534</v>
      </c>
      <c r="C24" s="951">
        <v>998.96</v>
      </c>
      <c r="D24" s="951">
        <v>87.555999999999997</v>
      </c>
      <c r="E24" s="951">
        <v>911.404</v>
      </c>
      <c r="F24" s="953">
        <v>119.795</v>
      </c>
      <c r="G24" s="951">
        <v>63.250999999999998</v>
      </c>
      <c r="H24" s="951">
        <v>11.253</v>
      </c>
      <c r="I24" s="951">
        <v>514.48400000000004</v>
      </c>
      <c r="J24" s="951">
        <v>163.95400000000001</v>
      </c>
      <c r="K24" s="954">
        <v>38.667000000000002</v>
      </c>
      <c r="L24" s="955">
        <v>0.11991971650516536</v>
      </c>
      <c r="M24" s="956">
        <v>6.3316849523504443E-2</v>
      </c>
      <c r="N24" s="956">
        <v>1.1264715303916073E-2</v>
      </c>
      <c r="O24" s="956">
        <v>0.51501962040522142</v>
      </c>
      <c r="P24" s="956">
        <v>0.16412468967726435</v>
      </c>
      <c r="Q24" s="957">
        <v>3.8707255545767601E-2</v>
      </c>
    </row>
    <row r="25" spans="2:23">
      <c r="B25" s="950" t="s">
        <v>523</v>
      </c>
      <c r="C25" s="951">
        <v>923.23900000000003</v>
      </c>
      <c r="D25" s="951">
        <v>78.808999999999997</v>
      </c>
      <c r="E25" s="951">
        <v>844.43</v>
      </c>
      <c r="F25" s="953">
        <v>17.806000000000001</v>
      </c>
      <c r="G25" s="951">
        <v>16.966000000000001</v>
      </c>
      <c r="H25" s="951">
        <v>21.091999999999999</v>
      </c>
      <c r="I25" s="951">
        <v>35.228000000000002</v>
      </c>
      <c r="J25" s="951">
        <v>481.98099999999999</v>
      </c>
      <c r="K25" s="954">
        <v>271.35700000000003</v>
      </c>
      <c r="L25" s="955">
        <v>1.9286446954688872E-2</v>
      </c>
      <c r="M25" s="956">
        <v>1.8376606707472279E-2</v>
      </c>
      <c r="N25" s="956">
        <v>2.2845655350348066E-2</v>
      </c>
      <c r="O25" s="956">
        <v>3.815696693922159E-2</v>
      </c>
      <c r="P25" s="956">
        <v>0.52205441927821505</v>
      </c>
      <c r="Q25" s="957">
        <v>0.29391847614756311</v>
      </c>
    </row>
    <row r="26" spans="2:23">
      <c r="B26" s="950" t="s">
        <v>524</v>
      </c>
      <c r="C26" s="951">
        <v>3856.556</v>
      </c>
      <c r="D26" s="951">
        <v>190.58</v>
      </c>
      <c r="E26" s="951">
        <v>3665.9760000000001</v>
      </c>
      <c r="F26" s="953">
        <v>17.352</v>
      </c>
      <c r="G26" s="951">
        <v>3.343</v>
      </c>
      <c r="H26" s="951">
        <v>5.1059999999999999</v>
      </c>
      <c r="I26" s="951">
        <v>6.0869999999999997</v>
      </c>
      <c r="J26" s="951">
        <v>47.643000000000001</v>
      </c>
      <c r="K26" s="954">
        <v>3586.4450000000002</v>
      </c>
      <c r="L26" s="955">
        <v>4.4993512346248833E-3</v>
      </c>
      <c r="M26" s="956">
        <v>8.668355911336436E-4</v>
      </c>
      <c r="N26" s="956">
        <v>1.3239792187640994E-3</v>
      </c>
      <c r="O26" s="956">
        <v>1.5783512543315848E-3</v>
      </c>
      <c r="P26" s="956">
        <v>1.235376849188758E-2</v>
      </c>
      <c r="Q26" s="957">
        <v>0.92996056585201925</v>
      </c>
    </row>
    <row r="27" spans="2:23">
      <c r="B27" s="958" t="s">
        <v>6</v>
      </c>
      <c r="C27" s="959">
        <f>C21+C22+C23+C25+C24+C26</f>
        <v>87676.630000000019</v>
      </c>
      <c r="D27" s="959">
        <f t="shared" ref="D27:K27" si="1">D21+D22+D23+D25+D24+D26</f>
        <v>5206.7430000000004</v>
      </c>
      <c r="E27" s="959">
        <f t="shared" si="1"/>
        <v>82469.886999999988</v>
      </c>
      <c r="F27" s="961">
        <f t="shared" si="1"/>
        <v>72410.130999999994</v>
      </c>
      <c r="G27" s="962">
        <f t="shared" si="1"/>
        <v>3803.4879999999998</v>
      </c>
      <c r="H27" s="962">
        <f t="shared" si="1"/>
        <v>530.71799999999996</v>
      </c>
      <c r="I27" s="962">
        <f t="shared" si="1"/>
        <v>986.65200000000004</v>
      </c>
      <c r="J27" s="962">
        <f t="shared" si="1"/>
        <v>826.41699999999992</v>
      </c>
      <c r="K27" s="963">
        <f t="shared" si="1"/>
        <v>3912.4810000000002</v>
      </c>
      <c r="L27" s="2083"/>
      <c r="M27" s="2084"/>
      <c r="N27" s="2084"/>
      <c r="O27" s="2084"/>
      <c r="P27" s="2084"/>
      <c r="Q27" s="2085"/>
    </row>
    <row r="28" spans="2:23">
      <c r="B28" s="967"/>
      <c r="C28" s="967"/>
      <c r="D28" s="967"/>
      <c r="E28" s="968"/>
      <c r="F28" s="967"/>
      <c r="G28" s="967"/>
      <c r="H28" s="967"/>
      <c r="I28" s="967"/>
      <c r="J28" s="967"/>
      <c r="K28" s="967"/>
    </row>
    <row r="29" spans="2:23" ht="35.25" customHeight="1">
      <c r="B29" s="2086" t="s">
        <v>1009</v>
      </c>
      <c r="C29" s="2086"/>
      <c r="D29" s="2086"/>
      <c r="E29" s="2086"/>
      <c r="F29" s="2086"/>
      <c r="G29" s="2086"/>
      <c r="H29" s="2086"/>
      <c r="I29" s="2086"/>
      <c r="J29" s="2086"/>
      <c r="K29" s="2086"/>
      <c r="L29" s="2086"/>
      <c r="M29" s="2086"/>
      <c r="N29" s="2086"/>
      <c r="O29" s="2086"/>
      <c r="P29" s="2086"/>
      <c r="Q29" s="2086"/>
    </row>
    <row r="31" spans="2:23">
      <c r="L31" s="969"/>
      <c r="M31" s="969"/>
      <c r="N31" s="969"/>
      <c r="O31" s="969"/>
      <c r="P31" s="969"/>
      <c r="Q31" s="969"/>
      <c r="R31" s="970"/>
      <c r="S31" s="970"/>
      <c r="T31" s="970"/>
      <c r="U31" s="970"/>
      <c r="V31" s="970"/>
      <c r="W31" s="970"/>
    </row>
    <row r="32" spans="2:23">
      <c r="L32" s="969"/>
      <c r="M32" s="969"/>
      <c r="N32" s="969"/>
      <c r="O32" s="969"/>
      <c r="P32" s="969"/>
      <c r="Q32" s="969"/>
      <c r="R32" s="970"/>
      <c r="S32" s="970"/>
      <c r="T32" s="970"/>
      <c r="U32" s="970"/>
      <c r="V32" s="970"/>
      <c r="W32" s="970"/>
    </row>
    <row r="33" spans="12:23">
      <c r="L33" s="969"/>
      <c r="M33" s="969"/>
      <c r="N33" s="969"/>
      <c r="O33" s="969"/>
      <c r="P33" s="969"/>
      <c r="Q33" s="969"/>
      <c r="R33" s="970"/>
      <c r="S33" s="970"/>
      <c r="T33" s="970"/>
      <c r="U33" s="970"/>
      <c r="V33" s="970"/>
      <c r="W33" s="970"/>
    </row>
    <row r="34" spans="12:23">
      <c r="L34" s="969"/>
      <c r="M34" s="969"/>
      <c r="N34" s="969"/>
      <c r="O34" s="969"/>
      <c r="P34" s="969"/>
      <c r="Q34" s="969"/>
      <c r="R34" s="970"/>
      <c r="S34" s="970"/>
      <c r="T34" s="970"/>
      <c r="U34" s="970"/>
      <c r="V34" s="970"/>
      <c r="W34" s="970"/>
    </row>
    <row r="35" spans="12:23">
      <c r="L35" s="969"/>
      <c r="M35" s="969"/>
      <c r="N35" s="969"/>
      <c r="O35" s="969"/>
      <c r="P35" s="969"/>
      <c r="Q35" s="969"/>
      <c r="R35" s="970"/>
      <c r="S35" s="970"/>
      <c r="T35" s="970"/>
      <c r="U35" s="970"/>
      <c r="V35" s="970"/>
      <c r="W35" s="970"/>
    </row>
    <row r="36" spans="12:23">
      <c r="L36" s="969"/>
      <c r="M36" s="969"/>
      <c r="N36" s="969"/>
      <c r="O36" s="969"/>
      <c r="P36" s="969"/>
      <c r="Q36" s="969"/>
      <c r="R36" s="970"/>
      <c r="S36" s="970"/>
      <c r="T36" s="970"/>
      <c r="U36" s="970"/>
      <c r="V36" s="970"/>
      <c r="W36" s="970"/>
    </row>
  </sheetData>
  <mergeCells count="23">
    <mergeCell ref="P2:Q2"/>
    <mergeCell ref="B3:Q3"/>
    <mergeCell ref="B5:Q5"/>
    <mergeCell ref="B6:B8"/>
    <mergeCell ref="C6:E7"/>
    <mergeCell ref="F6:K6"/>
    <mergeCell ref="L6:Q6"/>
    <mergeCell ref="F7:H7"/>
    <mergeCell ref="I7:K7"/>
    <mergeCell ref="L7:N7"/>
    <mergeCell ref="O19:Q19"/>
    <mergeCell ref="L27:Q27"/>
    <mergeCell ref="B29:Q29"/>
    <mergeCell ref="O7:Q7"/>
    <mergeCell ref="L15:Q15"/>
    <mergeCell ref="B17:Q17"/>
    <mergeCell ref="B18:B20"/>
    <mergeCell ref="C18:E19"/>
    <mergeCell ref="F18:K18"/>
    <mergeCell ref="L18:Q18"/>
    <mergeCell ref="F19:H19"/>
    <mergeCell ref="I19:K19"/>
    <mergeCell ref="L19:N19"/>
  </mergeCells>
  <printOptions horizontalCentered="1"/>
  <pageMargins left="0.3" right="0.17" top="0.54" bottom="0.74803149606299213" header="0.31496062992125984" footer="0.31496062992125984"/>
  <pageSetup paperSize="9" scale="83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workbookViewId="0"/>
  </sheetViews>
  <sheetFormatPr defaultColWidth="24" defaultRowHeight="14.25"/>
  <cols>
    <col min="1" max="1" width="14" style="971" customWidth="1"/>
    <col min="2" max="2" width="52.85546875" style="971" customWidth="1"/>
    <col min="3" max="4" width="11.28515625" style="971" bestFit="1" customWidth="1"/>
    <col min="5" max="5" width="11.28515625" style="971" customWidth="1"/>
    <col min="6" max="6" width="11.28515625" style="971" bestFit="1" customWidth="1"/>
    <col min="7" max="7" width="10.5703125" style="971" customWidth="1"/>
    <col min="8" max="8" width="6.85546875" style="971" bestFit="1" customWidth="1"/>
    <col min="9" max="256" width="24" style="971"/>
    <col min="257" max="257" width="14" style="971" customWidth="1"/>
    <col min="258" max="258" width="52.85546875" style="971" customWidth="1"/>
    <col min="259" max="260" width="11.28515625" style="971" bestFit="1" customWidth="1"/>
    <col min="261" max="261" width="11.28515625" style="971" customWidth="1"/>
    <col min="262" max="262" width="11.28515625" style="971" bestFit="1" customWidth="1"/>
    <col min="263" max="263" width="10.5703125" style="971" customWidth="1"/>
    <col min="264" max="264" width="6.85546875" style="971" bestFit="1" customWidth="1"/>
    <col min="265" max="512" width="24" style="971"/>
    <col min="513" max="513" width="14" style="971" customWidth="1"/>
    <col min="514" max="514" width="52.85546875" style="971" customWidth="1"/>
    <col min="515" max="516" width="11.28515625" style="971" bestFit="1" customWidth="1"/>
    <col min="517" max="517" width="11.28515625" style="971" customWidth="1"/>
    <col min="518" max="518" width="11.28515625" style="971" bestFit="1" customWidth="1"/>
    <col min="519" max="519" width="10.5703125" style="971" customWidth="1"/>
    <col min="520" max="520" width="6.85546875" style="971" bestFit="1" customWidth="1"/>
    <col min="521" max="768" width="24" style="971"/>
    <col min="769" max="769" width="14" style="971" customWidth="1"/>
    <col min="770" max="770" width="52.85546875" style="971" customWidth="1"/>
    <col min="771" max="772" width="11.28515625" style="971" bestFit="1" customWidth="1"/>
    <col min="773" max="773" width="11.28515625" style="971" customWidth="1"/>
    <col min="774" max="774" width="11.28515625" style="971" bestFit="1" customWidth="1"/>
    <col min="775" max="775" width="10.5703125" style="971" customWidth="1"/>
    <col min="776" max="776" width="6.85546875" style="971" bestFit="1" customWidth="1"/>
    <col min="777" max="1024" width="24" style="971"/>
    <col min="1025" max="1025" width="14" style="971" customWidth="1"/>
    <col min="1026" max="1026" width="52.85546875" style="971" customWidth="1"/>
    <col min="1027" max="1028" width="11.28515625" style="971" bestFit="1" customWidth="1"/>
    <col min="1029" max="1029" width="11.28515625" style="971" customWidth="1"/>
    <col min="1030" max="1030" width="11.28515625" style="971" bestFit="1" customWidth="1"/>
    <col min="1031" max="1031" width="10.5703125" style="971" customWidth="1"/>
    <col min="1032" max="1032" width="6.85546875" style="971" bestFit="1" customWidth="1"/>
    <col min="1033" max="1280" width="24" style="971"/>
    <col min="1281" max="1281" width="14" style="971" customWidth="1"/>
    <col min="1282" max="1282" width="52.85546875" style="971" customWidth="1"/>
    <col min="1283" max="1284" width="11.28515625" style="971" bestFit="1" customWidth="1"/>
    <col min="1285" max="1285" width="11.28515625" style="971" customWidth="1"/>
    <col min="1286" max="1286" width="11.28515625" style="971" bestFit="1" customWidth="1"/>
    <col min="1287" max="1287" width="10.5703125" style="971" customWidth="1"/>
    <col min="1288" max="1288" width="6.85546875" style="971" bestFit="1" customWidth="1"/>
    <col min="1289" max="1536" width="24" style="971"/>
    <col min="1537" max="1537" width="14" style="971" customWidth="1"/>
    <col min="1538" max="1538" width="52.85546875" style="971" customWidth="1"/>
    <col min="1539" max="1540" width="11.28515625" style="971" bestFit="1" customWidth="1"/>
    <col min="1541" max="1541" width="11.28515625" style="971" customWidth="1"/>
    <col min="1542" max="1542" width="11.28515625" style="971" bestFit="1" customWidth="1"/>
    <col min="1543" max="1543" width="10.5703125" style="971" customWidth="1"/>
    <col min="1544" max="1544" width="6.85546875" style="971" bestFit="1" customWidth="1"/>
    <col min="1545" max="1792" width="24" style="971"/>
    <col min="1793" max="1793" width="14" style="971" customWidth="1"/>
    <col min="1794" max="1794" width="52.85546875" style="971" customWidth="1"/>
    <col min="1795" max="1796" width="11.28515625" style="971" bestFit="1" customWidth="1"/>
    <col min="1797" max="1797" width="11.28515625" style="971" customWidth="1"/>
    <col min="1798" max="1798" width="11.28515625" style="971" bestFit="1" customWidth="1"/>
    <col min="1799" max="1799" width="10.5703125" style="971" customWidth="1"/>
    <col min="1800" max="1800" width="6.85546875" style="971" bestFit="1" customWidth="1"/>
    <col min="1801" max="2048" width="24" style="971"/>
    <col min="2049" max="2049" width="14" style="971" customWidth="1"/>
    <col min="2050" max="2050" width="52.85546875" style="971" customWidth="1"/>
    <col min="2051" max="2052" width="11.28515625" style="971" bestFit="1" customWidth="1"/>
    <col min="2053" max="2053" width="11.28515625" style="971" customWidth="1"/>
    <col min="2054" max="2054" width="11.28515625" style="971" bestFit="1" customWidth="1"/>
    <col min="2055" max="2055" width="10.5703125" style="971" customWidth="1"/>
    <col min="2056" max="2056" width="6.85546875" style="971" bestFit="1" customWidth="1"/>
    <col min="2057" max="2304" width="24" style="971"/>
    <col min="2305" max="2305" width="14" style="971" customWidth="1"/>
    <col min="2306" max="2306" width="52.85546875" style="971" customWidth="1"/>
    <col min="2307" max="2308" width="11.28515625" style="971" bestFit="1" customWidth="1"/>
    <col min="2309" max="2309" width="11.28515625" style="971" customWidth="1"/>
    <col min="2310" max="2310" width="11.28515625" style="971" bestFit="1" customWidth="1"/>
    <col min="2311" max="2311" width="10.5703125" style="971" customWidth="1"/>
    <col min="2312" max="2312" width="6.85546875" style="971" bestFit="1" customWidth="1"/>
    <col min="2313" max="2560" width="24" style="971"/>
    <col min="2561" max="2561" width="14" style="971" customWidth="1"/>
    <col min="2562" max="2562" width="52.85546875" style="971" customWidth="1"/>
    <col min="2563" max="2564" width="11.28515625" style="971" bestFit="1" customWidth="1"/>
    <col min="2565" max="2565" width="11.28515625" style="971" customWidth="1"/>
    <col min="2566" max="2566" width="11.28515625" style="971" bestFit="1" customWidth="1"/>
    <col min="2567" max="2567" width="10.5703125" style="971" customWidth="1"/>
    <col min="2568" max="2568" width="6.85546875" style="971" bestFit="1" customWidth="1"/>
    <col min="2569" max="2816" width="24" style="971"/>
    <col min="2817" max="2817" width="14" style="971" customWidth="1"/>
    <col min="2818" max="2818" width="52.85546875" style="971" customWidth="1"/>
    <col min="2819" max="2820" width="11.28515625" style="971" bestFit="1" customWidth="1"/>
    <col min="2821" max="2821" width="11.28515625" style="971" customWidth="1"/>
    <col min="2822" max="2822" width="11.28515625" style="971" bestFit="1" customWidth="1"/>
    <col min="2823" max="2823" width="10.5703125" style="971" customWidth="1"/>
    <col min="2824" max="2824" width="6.85546875" style="971" bestFit="1" customWidth="1"/>
    <col min="2825" max="3072" width="24" style="971"/>
    <col min="3073" max="3073" width="14" style="971" customWidth="1"/>
    <col min="3074" max="3074" width="52.85546875" style="971" customWidth="1"/>
    <col min="3075" max="3076" width="11.28515625" style="971" bestFit="1" customWidth="1"/>
    <col min="3077" max="3077" width="11.28515625" style="971" customWidth="1"/>
    <col min="3078" max="3078" width="11.28515625" style="971" bestFit="1" customWidth="1"/>
    <col min="3079" max="3079" width="10.5703125" style="971" customWidth="1"/>
    <col min="3080" max="3080" width="6.85546875" style="971" bestFit="1" customWidth="1"/>
    <col min="3081" max="3328" width="24" style="971"/>
    <col min="3329" max="3329" width="14" style="971" customWidth="1"/>
    <col min="3330" max="3330" width="52.85546875" style="971" customWidth="1"/>
    <col min="3331" max="3332" width="11.28515625" style="971" bestFit="1" customWidth="1"/>
    <col min="3333" max="3333" width="11.28515625" style="971" customWidth="1"/>
    <col min="3334" max="3334" width="11.28515625" style="971" bestFit="1" customWidth="1"/>
    <col min="3335" max="3335" width="10.5703125" style="971" customWidth="1"/>
    <col min="3336" max="3336" width="6.85546875" style="971" bestFit="1" customWidth="1"/>
    <col min="3337" max="3584" width="24" style="971"/>
    <col min="3585" max="3585" width="14" style="971" customWidth="1"/>
    <col min="3586" max="3586" width="52.85546875" style="971" customWidth="1"/>
    <col min="3587" max="3588" width="11.28515625" style="971" bestFit="1" customWidth="1"/>
    <col min="3589" max="3589" width="11.28515625" style="971" customWidth="1"/>
    <col min="3590" max="3590" width="11.28515625" style="971" bestFit="1" customWidth="1"/>
    <col min="3591" max="3591" width="10.5703125" style="971" customWidth="1"/>
    <col min="3592" max="3592" width="6.85546875" style="971" bestFit="1" customWidth="1"/>
    <col min="3593" max="3840" width="24" style="971"/>
    <col min="3841" max="3841" width="14" style="971" customWidth="1"/>
    <col min="3842" max="3842" width="52.85546875" style="971" customWidth="1"/>
    <col min="3843" max="3844" width="11.28515625" style="971" bestFit="1" customWidth="1"/>
    <col min="3845" max="3845" width="11.28515625" style="971" customWidth="1"/>
    <col min="3846" max="3846" width="11.28515625" style="971" bestFit="1" customWidth="1"/>
    <col min="3847" max="3847" width="10.5703125" style="971" customWidth="1"/>
    <col min="3848" max="3848" width="6.85546875" style="971" bestFit="1" customWidth="1"/>
    <col min="3849" max="4096" width="24" style="971"/>
    <col min="4097" max="4097" width="14" style="971" customWidth="1"/>
    <col min="4098" max="4098" width="52.85546875" style="971" customWidth="1"/>
    <col min="4099" max="4100" width="11.28515625" style="971" bestFit="1" customWidth="1"/>
    <col min="4101" max="4101" width="11.28515625" style="971" customWidth="1"/>
    <col min="4102" max="4102" width="11.28515625" style="971" bestFit="1" customWidth="1"/>
    <col min="4103" max="4103" width="10.5703125" style="971" customWidth="1"/>
    <col min="4104" max="4104" width="6.85546875" style="971" bestFit="1" customWidth="1"/>
    <col min="4105" max="4352" width="24" style="971"/>
    <col min="4353" max="4353" width="14" style="971" customWidth="1"/>
    <col min="4354" max="4354" width="52.85546875" style="971" customWidth="1"/>
    <col min="4355" max="4356" width="11.28515625" style="971" bestFit="1" customWidth="1"/>
    <col min="4357" max="4357" width="11.28515625" style="971" customWidth="1"/>
    <col min="4358" max="4358" width="11.28515625" style="971" bestFit="1" customWidth="1"/>
    <col min="4359" max="4359" width="10.5703125" style="971" customWidth="1"/>
    <col min="4360" max="4360" width="6.85546875" style="971" bestFit="1" customWidth="1"/>
    <col min="4361" max="4608" width="24" style="971"/>
    <col min="4609" max="4609" width="14" style="971" customWidth="1"/>
    <col min="4610" max="4610" width="52.85546875" style="971" customWidth="1"/>
    <col min="4611" max="4612" width="11.28515625" style="971" bestFit="1" customWidth="1"/>
    <col min="4613" max="4613" width="11.28515625" style="971" customWidth="1"/>
    <col min="4614" max="4614" width="11.28515625" style="971" bestFit="1" customWidth="1"/>
    <col min="4615" max="4615" width="10.5703125" style="971" customWidth="1"/>
    <col min="4616" max="4616" width="6.85546875" style="971" bestFit="1" customWidth="1"/>
    <col min="4617" max="4864" width="24" style="971"/>
    <col min="4865" max="4865" width="14" style="971" customWidth="1"/>
    <col min="4866" max="4866" width="52.85546875" style="971" customWidth="1"/>
    <col min="4867" max="4868" width="11.28515625" style="971" bestFit="1" customWidth="1"/>
    <col min="4869" max="4869" width="11.28515625" style="971" customWidth="1"/>
    <col min="4870" max="4870" width="11.28515625" style="971" bestFit="1" customWidth="1"/>
    <col min="4871" max="4871" width="10.5703125" style="971" customWidth="1"/>
    <col min="4872" max="4872" width="6.85546875" style="971" bestFit="1" customWidth="1"/>
    <col min="4873" max="5120" width="24" style="971"/>
    <col min="5121" max="5121" width="14" style="971" customWidth="1"/>
    <col min="5122" max="5122" width="52.85546875" style="971" customWidth="1"/>
    <col min="5123" max="5124" width="11.28515625" style="971" bestFit="1" customWidth="1"/>
    <col min="5125" max="5125" width="11.28515625" style="971" customWidth="1"/>
    <col min="5126" max="5126" width="11.28515625" style="971" bestFit="1" customWidth="1"/>
    <col min="5127" max="5127" width="10.5703125" style="971" customWidth="1"/>
    <col min="5128" max="5128" width="6.85546875" style="971" bestFit="1" customWidth="1"/>
    <col min="5129" max="5376" width="24" style="971"/>
    <col min="5377" max="5377" width="14" style="971" customWidth="1"/>
    <col min="5378" max="5378" width="52.85546875" style="971" customWidth="1"/>
    <col min="5379" max="5380" width="11.28515625" style="971" bestFit="1" customWidth="1"/>
    <col min="5381" max="5381" width="11.28515625" style="971" customWidth="1"/>
    <col min="5382" max="5382" width="11.28515625" style="971" bestFit="1" customWidth="1"/>
    <col min="5383" max="5383" width="10.5703125" style="971" customWidth="1"/>
    <col min="5384" max="5384" width="6.85546875" style="971" bestFit="1" customWidth="1"/>
    <col min="5385" max="5632" width="24" style="971"/>
    <col min="5633" max="5633" width="14" style="971" customWidth="1"/>
    <col min="5634" max="5634" width="52.85546875" style="971" customWidth="1"/>
    <col min="5635" max="5636" width="11.28515625" style="971" bestFit="1" customWidth="1"/>
    <col min="5637" max="5637" width="11.28515625" style="971" customWidth="1"/>
    <col min="5638" max="5638" width="11.28515625" style="971" bestFit="1" customWidth="1"/>
    <col min="5639" max="5639" width="10.5703125" style="971" customWidth="1"/>
    <col min="5640" max="5640" width="6.85546875" style="971" bestFit="1" customWidth="1"/>
    <col min="5641" max="5888" width="24" style="971"/>
    <col min="5889" max="5889" width="14" style="971" customWidth="1"/>
    <col min="5890" max="5890" width="52.85546875" style="971" customWidth="1"/>
    <col min="5891" max="5892" width="11.28515625" style="971" bestFit="1" customWidth="1"/>
    <col min="5893" max="5893" width="11.28515625" style="971" customWidth="1"/>
    <col min="5894" max="5894" width="11.28515625" style="971" bestFit="1" customWidth="1"/>
    <col min="5895" max="5895" width="10.5703125" style="971" customWidth="1"/>
    <col min="5896" max="5896" width="6.85546875" style="971" bestFit="1" customWidth="1"/>
    <col min="5897" max="6144" width="24" style="971"/>
    <col min="6145" max="6145" width="14" style="971" customWidth="1"/>
    <col min="6146" max="6146" width="52.85546875" style="971" customWidth="1"/>
    <col min="6147" max="6148" width="11.28515625" style="971" bestFit="1" customWidth="1"/>
    <col min="6149" max="6149" width="11.28515625" style="971" customWidth="1"/>
    <col min="6150" max="6150" width="11.28515625" style="971" bestFit="1" customWidth="1"/>
    <col min="6151" max="6151" width="10.5703125" style="971" customWidth="1"/>
    <col min="6152" max="6152" width="6.85546875" style="971" bestFit="1" customWidth="1"/>
    <col min="6153" max="6400" width="24" style="971"/>
    <col min="6401" max="6401" width="14" style="971" customWidth="1"/>
    <col min="6402" max="6402" width="52.85546875" style="971" customWidth="1"/>
    <col min="6403" max="6404" width="11.28515625" style="971" bestFit="1" customWidth="1"/>
    <col min="6405" max="6405" width="11.28515625" style="971" customWidth="1"/>
    <col min="6406" max="6406" width="11.28515625" style="971" bestFit="1" customWidth="1"/>
    <col min="6407" max="6407" width="10.5703125" style="971" customWidth="1"/>
    <col min="6408" max="6408" width="6.85546875" style="971" bestFit="1" customWidth="1"/>
    <col min="6409" max="6656" width="24" style="971"/>
    <col min="6657" max="6657" width="14" style="971" customWidth="1"/>
    <col min="6658" max="6658" width="52.85546875" style="971" customWidth="1"/>
    <col min="6659" max="6660" width="11.28515625" style="971" bestFit="1" customWidth="1"/>
    <col min="6661" max="6661" width="11.28515625" style="971" customWidth="1"/>
    <col min="6662" max="6662" width="11.28515625" style="971" bestFit="1" customWidth="1"/>
    <col min="6663" max="6663" width="10.5703125" style="971" customWidth="1"/>
    <col min="6664" max="6664" width="6.85546875" style="971" bestFit="1" customWidth="1"/>
    <col min="6665" max="6912" width="24" style="971"/>
    <col min="6913" max="6913" width="14" style="971" customWidth="1"/>
    <col min="6914" max="6914" width="52.85546875" style="971" customWidth="1"/>
    <col min="6915" max="6916" width="11.28515625" style="971" bestFit="1" customWidth="1"/>
    <col min="6917" max="6917" width="11.28515625" style="971" customWidth="1"/>
    <col min="6918" max="6918" width="11.28515625" style="971" bestFit="1" customWidth="1"/>
    <col min="6919" max="6919" width="10.5703125" style="971" customWidth="1"/>
    <col min="6920" max="6920" width="6.85546875" style="971" bestFit="1" customWidth="1"/>
    <col min="6921" max="7168" width="24" style="971"/>
    <col min="7169" max="7169" width="14" style="971" customWidth="1"/>
    <col min="7170" max="7170" width="52.85546875" style="971" customWidth="1"/>
    <col min="7171" max="7172" width="11.28515625" style="971" bestFit="1" customWidth="1"/>
    <col min="7173" max="7173" width="11.28515625" style="971" customWidth="1"/>
    <col min="7174" max="7174" width="11.28515625" style="971" bestFit="1" customWidth="1"/>
    <col min="7175" max="7175" width="10.5703125" style="971" customWidth="1"/>
    <col min="7176" max="7176" width="6.85546875" style="971" bestFit="1" customWidth="1"/>
    <col min="7177" max="7424" width="24" style="971"/>
    <col min="7425" max="7425" width="14" style="971" customWidth="1"/>
    <col min="7426" max="7426" width="52.85546875" style="971" customWidth="1"/>
    <col min="7427" max="7428" width="11.28515625" style="971" bestFit="1" customWidth="1"/>
    <col min="7429" max="7429" width="11.28515625" style="971" customWidth="1"/>
    <col min="7430" max="7430" width="11.28515625" style="971" bestFit="1" customWidth="1"/>
    <col min="7431" max="7431" width="10.5703125" style="971" customWidth="1"/>
    <col min="7432" max="7432" width="6.85546875" style="971" bestFit="1" customWidth="1"/>
    <col min="7433" max="7680" width="24" style="971"/>
    <col min="7681" max="7681" width="14" style="971" customWidth="1"/>
    <col min="7682" max="7682" width="52.85546875" style="971" customWidth="1"/>
    <col min="7683" max="7684" width="11.28515625" style="971" bestFit="1" customWidth="1"/>
    <col min="7685" max="7685" width="11.28515625" style="971" customWidth="1"/>
    <col min="7686" max="7686" width="11.28515625" style="971" bestFit="1" customWidth="1"/>
    <col min="7687" max="7687" width="10.5703125" style="971" customWidth="1"/>
    <col min="7688" max="7688" width="6.85546875" style="971" bestFit="1" customWidth="1"/>
    <col min="7689" max="7936" width="24" style="971"/>
    <col min="7937" max="7937" width="14" style="971" customWidth="1"/>
    <col min="7938" max="7938" width="52.85546875" style="971" customWidth="1"/>
    <col min="7939" max="7940" width="11.28515625" style="971" bestFit="1" customWidth="1"/>
    <col min="7941" max="7941" width="11.28515625" style="971" customWidth="1"/>
    <col min="7942" max="7942" width="11.28515625" style="971" bestFit="1" customWidth="1"/>
    <col min="7943" max="7943" width="10.5703125" style="971" customWidth="1"/>
    <col min="7944" max="7944" width="6.85546875" style="971" bestFit="1" customWidth="1"/>
    <col min="7945" max="8192" width="24" style="971"/>
    <col min="8193" max="8193" width="14" style="971" customWidth="1"/>
    <col min="8194" max="8194" width="52.85546875" style="971" customWidth="1"/>
    <col min="8195" max="8196" width="11.28515625" style="971" bestFit="1" customWidth="1"/>
    <col min="8197" max="8197" width="11.28515625" style="971" customWidth="1"/>
    <col min="8198" max="8198" width="11.28515625" style="971" bestFit="1" customWidth="1"/>
    <col min="8199" max="8199" width="10.5703125" style="971" customWidth="1"/>
    <col min="8200" max="8200" width="6.85546875" style="971" bestFit="1" customWidth="1"/>
    <col min="8201" max="8448" width="24" style="971"/>
    <col min="8449" max="8449" width="14" style="971" customWidth="1"/>
    <col min="8450" max="8450" width="52.85546875" style="971" customWidth="1"/>
    <col min="8451" max="8452" width="11.28515625" style="971" bestFit="1" customWidth="1"/>
    <col min="8453" max="8453" width="11.28515625" style="971" customWidth="1"/>
    <col min="8454" max="8454" width="11.28515625" style="971" bestFit="1" customWidth="1"/>
    <col min="8455" max="8455" width="10.5703125" style="971" customWidth="1"/>
    <col min="8456" max="8456" width="6.85546875" style="971" bestFit="1" customWidth="1"/>
    <col min="8457" max="8704" width="24" style="971"/>
    <col min="8705" max="8705" width="14" style="971" customWidth="1"/>
    <col min="8706" max="8706" width="52.85546875" style="971" customWidth="1"/>
    <col min="8707" max="8708" width="11.28515625" style="971" bestFit="1" customWidth="1"/>
    <col min="8709" max="8709" width="11.28515625" style="971" customWidth="1"/>
    <col min="8710" max="8710" width="11.28515625" style="971" bestFit="1" customWidth="1"/>
    <col min="8711" max="8711" width="10.5703125" style="971" customWidth="1"/>
    <col min="8712" max="8712" width="6.85546875" style="971" bestFit="1" customWidth="1"/>
    <col min="8713" max="8960" width="24" style="971"/>
    <col min="8961" max="8961" width="14" style="971" customWidth="1"/>
    <col min="8962" max="8962" width="52.85546875" style="971" customWidth="1"/>
    <col min="8963" max="8964" width="11.28515625" style="971" bestFit="1" customWidth="1"/>
    <col min="8965" max="8965" width="11.28515625" style="971" customWidth="1"/>
    <col min="8966" max="8966" width="11.28515625" style="971" bestFit="1" customWidth="1"/>
    <col min="8967" max="8967" width="10.5703125" style="971" customWidth="1"/>
    <col min="8968" max="8968" width="6.85546875" style="971" bestFit="1" customWidth="1"/>
    <col min="8969" max="9216" width="24" style="971"/>
    <col min="9217" max="9217" width="14" style="971" customWidth="1"/>
    <col min="9218" max="9218" width="52.85546875" style="971" customWidth="1"/>
    <col min="9219" max="9220" width="11.28515625" style="971" bestFit="1" customWidth="1"/>
    <col min="9221" max="9221" width="11.28515625" style="971" customWidth="1"/>
    <col min="9222" max="9222" width="11.28515625" style="971" bestFit="1" customWidth="1"/>
    <col min="9223" max="9223" width="10.5703125" style="971" customWidth="1"/>
    <col min="9224" max="9224" width="6.85546875" style="971" bestFit="1" customWidth="1"/>
    <col min="9225" max="9472" width="24" style="971"/>
    <col min="9473" max="9473" width="14" style="971" customWidth="1"/>
    <col min="9474" max="9474" width="52.85546875" style="971" customWidth="1"/>
    <col min="9475" max="9476" width="11.28515625" style="971" bestFit="1" customWidth="1"/>
    <col min="9477" max="9477" width="11.28515625" style="971" customWidth="1"/>
    <col min="9478" max="9478" width="11.28515625" style="971" bestFit="1" customWidth="1"/>
    <col min="9479" max="9479" width="10.5703125" style="971" customWidth="1"/>
    <col min="9480" max="9480" width="6.85546875" style="971" bestFit="1" customWidth="1"/>
    <col min="9481" max="9728" width="24" style="971"/>
    <col min="9729" max="9729" width="14" style="971" customWidth="1"/>
    <col min="9730" max="9730" width="52.85546875" style="971" customWidth="1"/>
    <col min="9731" max="9732" width="11.28515625" style="971" bestFit="1" customWidth="1"/>
    <col min="9733" max="9733" width="11.28515625" style="971" customWidth="1"/>
    <col min="9734" max="9734" width="11.28515625" style="971" bestFit="1" customWidth="1"/>
    <col min="9735" max="9735" width="10.5703125" style="971" customWidth="1"/>
    <col min="9736" max="9736" width="6.85546875" style="971" bestFit="1" customWidth="1"/>
    <col min="9737" max="9984" width="24" style="971"/>
    <col min="9985" max="9985" width="14" style="971" customWidth="1"/>
    <col min="9986" max="9986" width="52.85546875" style="971" customWidth="1"/>
    <col min="9987" max="9988" width="11.28515625" style="971" bestFit="1" customWidth="1"/>
    <col min="9989" max="9989" width="11.28515625" style="971" customWidth="1"/>
    <col min="9990" max="9990" width="11.28515625" style="971" bestFit="1" customWidth="1"/>
    <col min="9991" max="9991" width="10.5703125" style="971" customWidth="1"/>
    <col min="9992" max="9992" width="6.85546875" style="971" bestFit="1" customWidth="1"/>
    <col min="9993" max="10240" width="24" style="971"/>
    <col min="10241" max="10241" width="14" style="971" customWidth="1"/>
    <col min="10242" max="10242" width="52.85546875" style="971" customWidth="1"/>
    <col min="10243" max="10244" width="11.28515625" style="971" bestFit="1" customWidth="1"/>
    <col min="10245" max="10245" width="11.28515625" style="971" customWidth="1"/>
    <col min="10246" max="10246" width="11.28515625" style="971" bestFit="1" customWidth="1"/>
    <col min="10247" max="10247" width="10.5703125" style="971" customWidth="1"/>
    <col min="10248" max="10248" width="6.85546875" style="971" bestFit="1" customWidth="1"/>
    <col min="10249" max="10496" width="24" style="971"/>
    <col min="10497" max="10497" width="14" style="971" customWidth="1"/>
    <col min="10498" max="10498" width="52.85546875" style="971" customWidth="1"/>
    <col min="10499" max="10500" width="11.28515625" style="971" bestFit="1" customWidth="1"/>
    <col min="10501" max="10501" width="11.28515625" style="971" customWidth="1"/>
    <col min="10502" max="10502" width="11.28515625" style="971" bestFit="1" customWidth="1"/>
    <col min="10503" max="10503" width="10.5703125" style="971" customWidth="1"/>
    <col min="10504" max="10504" width="6.85546875" style="971" bestFit="1" customWidth="1"/>
    <col min="10505" max="10752" width="24" style="971"/>
    <col min="10753" max="10753" width="14" style="971" customWidth="1"/>
    <col min="10754" max="10754" width="52.85546875" style="971" customWidth="1"/>
    <col min="10755" max="10756" width="11.28515625" style="971" bestFit="1" customWidth="1"/>
    <col min="10757" max="10757" width="11.28515625" style="971" customWidth="1"/>
    <col min="10758" max="10758" width="11.28515625" style="971" bestFit="1" customWidth="1"/>
    <col min="10759" max="10759" width="10.5703125" style="971" customWidth="1"/>
    <col min="10760" max="10760" width="6.85546875" style="971" bestFit="1" customWidth="1"/>
    <col min="10761" max="11008" width="24" style="971"/>
    <col min="11009" max="11009" width="14" style="971" customWidth="1"/>
    <col min="11010" max="11010" width="52.85546875" style="971" customWidth="1"/>
    <col min="11011" max="11012" width="11.28515625" style="971" bestFit="1" customWidth="1"/>
    <col min="11013" max="11013" width="11.28515625" style="971" customWidth="1"/>
    <col min="11014" max="11014" width="11.28515625" style="971" bestFit="1" customWidth="1"/>
    <col min="11015" max="11015" width="10.5703125" style="971" customWidth="1"/>
    <col min="11016" max="11016" width="6.85546875" style="971" bestFit="1" customWidth="1"/>
    <col min="11017" max="11264" width="24" style="971"/>
    <col min="11265" max="11265" width="14" style="971" customWidth="1"/>
    <col min="11266" max="11266" width="52.85546875" style="971" customWidth="1"/>
    <col min="11267" max="11268" width="11.28515625" style="971" bestFit="1" customWidth="1"/>
    <col min="11269" max="11269" width="11.28515625" style="971" customWidth="1"/>
    <col min="11270" max="11270" width="11.28515625" style="971" bestFit="1" customWidth="1"/>
    <col min="11271" max="11271" width="10.5703125" style="971" customWidth="1"/>
    <col min="11272" max="11272" width="6.85546875" style="971" bestFit="1" customWidth="1"/>
    <col min="11273" max="11520" width="24" style="971"/>
    <col min="11521" max="11521" width="14" style="971" customWidth="1"/>
    <col min="11522" max="11522" width="52.85546875" style="971" customWidth="1"/>
    <col min="11523" max="11524" width="11.28515625" style="971" bestFit="1" customWidth="1"/>
    <col min="11525" max="11525" width="11.28515625" style="971" customWidth="1"/>
    <col min="11526" max="11526" width="11.28515625" style="971" bestFit="1" customWidth="1"/>
    <col min="11527" max="11527" width="10.5703125" style="971" customWidth="1"/>
    <col min="11528" max="11528" width="6.85546875" style="971" bestFit="1" customWidth="1"/>
    <col min="11529" max="11776" width="24" style="971"/>
    <col min="11777" max="11777" width="14" style="971" customWidth="1"/>
    <col min="11778" max="11778" width="52.85546875" style="971" customWidth="1"/>
    <col min="11779" max="11780" width="11.28515625" style="971" bestFit="1" customWidth="1"/>
    <col min="11781" max="11781" width="11.28515625" style="971" customWidth="1"/>
    <col min="11782" max="11782" width="11.28515625" style="971" bestFit="1" customWidth="1"/>
    <col min="11783" max="11783" width="10.5703125" style="971" customWidth="1"/>
    <col min="11784" max="11784" width="6.85546875" style="971" bestFit="1" customWidth="1"/>
    <col min="11785" max="12032" width="24" style="971"/>
    <col min="12033" max="12033" width="14" style="971" customWidth="1"/>
    <col min="12034" max="12034" width="52.85546875" style="971" customWidth="1"/>
    <col min="12035" max="12036" width="11.28515625" style="971" bestFit="1" customWidth="1"/>
    <col min="12037" max="12037" width="11.28515625" style="971" customWidth="1"/>
    <col min="12038" max="12038" width="11.28515625" style="971" bestFit="1" customWidth="1"/>
    <col min="12039" max="12039" width="10.5703125" style="971" customWidth="1"/>
    <col min="12040" max="12040" width="6.85546875" style="971" bestFit="1" customWidth="1"/>
    <col min="12041" max="12288" width="24" style="971"/>
    <col min="12289" max="12289" width="14" style="971" customWidth="1"/>
    <col min="12290" max="12290" width="52.85546875" style="971" customWidth="1"/>
    <col min="12291" max="12292" width="11.28515625" style="971" bestFit="1" customWidth="1"/>
    <col min="12293" max="12293" width="11.28515625" style="971" customWidth="1"/>
    <col min="12294" max="12294" width="11.28515625" style="971" bestFit="1" customWidth="1"/>
    <col min="12295" max="12295" width="10.5703125" style="971" customWidth="1"/>
    <col min="12296" max="12296" width="6.85546875" style="971" bestFit="1" customWidth="1"/>
    <col min="12297" max="12544" width="24" style="971"/>
    <col min="12545" max="12545" width="14" style="971" customWidth="1"/>
    <col min="12546" max="12546" width="52.85546875" style="971" customWidth="1"/>
    <col min="12547" max="12548" width="11.28515625" style="971" bestFit="1" customWidth="1"/>
    <col min="12549" max="12549" width="11.28515625" style="971" customWidth="1"/>
    <col min="12550" max="12550" width="11.28515625" style="971" bestFit="1" customWidth="1"/>
    <col min="12551" max="12551" width="10.5703125" style="971" customWidth="1"/>
    <col min="12552" max="12552" width="6.85546875" style="971" bestFit="1" customWidth="1"/>
    <col min="12553" max="12800" width="24" style="971"/>
    <col min="12801" max="12801" width="14" style="971" customWidth="1"/>
    <col min="12802" max="12802" width="52.85546875" style="971" customWidth="1"/>
    <col min="12803" max="12804" width="11.28515625" style="971" bestFit="1" customWidth="1"/>
    <col min="12805" max="12805" width="11.28515625" style="971" customWidth="1"/>
    <col min="12806" max="12806" width="11.28515625" style="971" bestFit="1" customWidth="1"/>
    <col min="12807" max="12807" width="10.5703125" style="971" customWidth="1"/>
    <col min="12808" max="12808" width="6.85546875" style="971" bestFit="1" customWidth="1"/>
    <col min="12809" max="13056" width="24" style="971"/>
    <col min="13057" max="13057" width="14" style="971" customWidth="1"/>
    <col min="13058" max="13058" width="52.85546875" style="971" customWidth="1"/>
    <col min="13059" max="13060" width="11.28515625" style="971" bestFit="1" customWidth="1"/>
    <col min="13061" max="13061" width="11.28515625" style="971" customWidth="1"/>
    <col min="13062" max="13062" width="11.28515625" style="971" bestFit="1" customWidth="1"/>
    <col min="13063" max="13063" width="10.5703125" style="971" customWidth="1"/>
    <col min="13064" max="13064" width="6.85546875" style="971" bestFit="1" customWidth="1"/>
    <col min="13065" max="13312" width="24" style="971"/>
    <col min="13313" max="13313" width="14" style="971" customWidth="1"/>
    <col min="13314" max="13314" width="52.85546875" style="971" customWidth="1"/>
    <col min="13315" max="13316" width="11.28515625" style="971" bestFit="1" customWidth="1"/>
    <col min="13317" max="13317" width="11.28515625" style="971" customWidth="1"/>
    <col min="13318" max="13318" width="11.28515625" style="971" bestFit="1" customWidth="1"/>
    <col min="13319" max="13319" width="10.5703125" style="971" customWidth="1"/>
    <col min="13320" max="13320" width="6.85546875" style="971" bestFit="1" customWidth="1"/>
    <col min="13321" max="13568" width="24" style="971"/>
    <col min="13569" max="13569" width="14" style="971" customWidth="1"/>
    <col min="13570" max="13570" width="52.85546875" style="971" customWidth="1"/>
    <col min="13571" max="13572" width="11.28515625" style="971" bestFit="1" customWidth="1"/>
    <col min="13573" max="13573" width="11.28515625" style="971" customWidth="1"/>
    <col min="13574" max="13574" width="11.28515625" style="971" bestFit="1" customWidth="1"/>
    <col min="13575" max="13575" width="10.5703125" style="971" customWidth="1"/>
    <col min="13576" max="13576" width="6.85546875" style="971" bestFit="1" customWidth="1"/>
    <col min="13577" max="13824" width="24" style="971"/>
    <col min="13825" max="13825" width="14" style="971" customWidth="1"/>
    <col min="13826" max="13826" width="52.85546875" style="971" customWidth="1"/>
    <col min="13827" max="13828" width="11.28515625" style="971" bestFit="1" customWidth="1"/>
    <col min="13829" max="13829" width="11.28515625" style="971" customWidth="1"/>
    <col min="13830" max="13830" width="11.28515625" style="971" bestFit="1" customWidth="1"/>
    <col min="13831" max="13831" width="10.5703125" style="971" customWidth="1"/>
    <col min="13832" max="13832" width="6.85546875" style="971" bestFit="1" customWidth="1"/>
    <col min="13833" max="14080" width="24" style="971"/>
    <col min="14081" max="14081" width="14" style="971" customWidth="1"/>
    <col min="14082" max="14082" width="52.85546875" style="971" customWidth="1"/>
    <col min="14083" max="14084" width="11.28515625" style="971" bestFit="1" customWidth="1"/>
    <col min="14085" max="14085" width="11.28515625" style="971" customWidth="1"/>
    <col min="14086" max="14086" width="11.28515625" style="971" bestFit="1" customWidth="1"/>
    <col min="14087" max="14087" width="10.5703125" style="971" customWidth="1"/>
    <col min="14088" max="14088" width="6.85546875" style="971" bestFit="1" customWidth="1"/>
    <col min="14089" max="14336" width="24" style="971"/>
    <col min="14337" max="14337" width="14" style="971" customWidth="1"/>
    <col min="14338" max="14338" width="52.85546875" style="971" customWidth="1"/>
    <col min="14339" max="14340" width="11.28515625" style="971" bestFit="1" customWidth="1"/>
    <col min="14341" max="14341" width="11.28515625" style="971" customWidth="1"/>
    <col min="14342" max="14342" width="11.28515625" style="971" bestFit="1" customWidth="1"/>
    <col min="14343" max="14343" width="10.5703125" style="971" customWidth="1"/>
    <col min="14344" max="14344" width="6.85546875" style="971" bestFit="1" customWidth="1"/>
    <col min="14345" max="14592" width="24" style="971"/>
    <col min="14593" max="14593" width="14" style="971" customWidth="1"/>
    <col min="14594" max="14594" width="52.85546875" style="971" customWidth="1"/>
    <col min="14595" max="14596" width="11.28515625" style="971" bestFit="1" customWidth="1"/>
    <col min="14597" max="14597" width="11.28515625" style="971" customWidth="1"/>
    <col min="14598" max="14598" width="11.28515625" style="971" bestFit="1" customWidth="1"/>
    <col min="14599" max="14599" width="10.5703125" style="971" customWidth="1"/>
    <col min="14600" max="14600" width="6.85546875" style="971" bestFit="1" customWidth="1"/>
    <col min="14601" max="14848" width="24" style="971"/>
    <col min="14849" max="14849" width="14" style="971" customWidth="1"/>
    <col min="14850" max="14850" width="52.85546875" style="971" customWidth="1"/>
    <col min="14851" max="14852" width="11.28515625" style="971" bestFit="1" customWidth="1"/>
    <col min="14853" max="14853" width="11.28515625" style="971" customWidth="1"/>
    <col min="14854" max="14854" width="11.28515625" style="971" bestFit="1" customWidth="1"/>
    <col min="14855" max="14855" width="10.5703125" style="971" customWidth="1"/>
    <col min="14856" max="14856" width="6.85546875" style="971" bestFit="1" customWidth="1"/>
    <col min="14857" max="15104" width="24" style="971"/>
    <col min="15105" max="15105" width="14" style="971" customWidth="1"/>
    <col min="15106" max="15106" width="52.85546875" style="971" customWidth="1"/>
    <col min="15107" max="15108" width="11.28515625" style="971" bestFit="1" customWidth="1"/>
    <col min="15109" max="15109" width="11.28515625" style="971" customWidth="1"/>
    <col min="15110" max="15110" width="11.28515625" style="971" bestFit="1" customWidth="1"/>
    <col min="15111" max="15111" width="10.5703125" style="971" customWidth="1"/>
    <col min="15112" max="15112" width="6.85546875" style="971" bestFit="1" customWidth="1"/>
    <col min="15113" max="15360" width="24" style="971"/>
    <col min="15361" max="15361" width="14" style="971" customWidth="1"/>
    <col min="15362" max="15362" width="52.85546875" style="971" customWidth="1"/>
    <col min="15363" max="15364" width="11.28515625" style="971" bestFit="1" customWidth="1"/>
    <col min="15365" max="15365" width="11.28515625" style="971" customWidth="1"/>
    <col min="15366" max="15366" width="11.28515625" style="971" bestFit="1" customWidth="1"/>
    <col min="15367" max="15367" width="10.5703125" style="971" customWidth="1"/>
    <col min="15368" max="15368" width="6.85546875" style="971" bestFit="1" customWidth="1"/>
    <col min="15369" max="15616" width="24" style="971"/>
    <col min="15617" max="15617" width="14" style="971" customWidth="1"/>
    <col min="15618" max="15618" width="52.85546875" style="971" customWidth="1"/>
    <col min="15619" max="15620" width="11.28515625" style="971" bestFit="1" customWidth="1"/>
    <col min="15621" max="15621" width="11.28515625" style="971" customWidth="1"/>
    <col min="15622" max="15622" width="11.28515625" style="971" bestFit="1" customWidth="1"/>
    <col min="15623" max="15623" width="10.5703125" style="971" customWidth="1"/>
    <col min="15624" max="15624" width="6.85546875" style="971" bestFit="1" customWidth="1"/>
    <col min="15625" max="15872" width="24" style="971"/>
    <col min="15873" max="15873" width="14" style="971" customWidth="1"/>
    <col min="15874" max="15874" width="52.85546875" style="971" customWidth="1"/>
    <col min="15875" max="15876" width="11.28515625" style="971" bestFit="1" customWidth="1"/>
    <col min="15877" max="15877" width="11.28515625" style="971" customWidth="1"/>
    <col min="15878" max="15878" width="11.28515625" style="971" bestFit="1" customWidth="1"/>
    <col min="15879" max="15879" width="10.5703125" style="971" customWidth="1"/>
    <col min="15880" max="15880" width="6.85546875" style="971" bestFit="1" customWidth="1"/>
    <col min="15881" max="16128" width="24" style="971"/>
    <col min="16129" max="16129" width="14" style="971" customWidth="1"/>
    <col min="16130" max="16130" width="52.85546875" style="971" customWidth="1"/>
    <col min="16131" max="16132" width="11.28515625" style="971" bestFit="1" customWidth="1"/>
    <col min="16133" max="16133" width="11.28515625" style="971" customWidth="1"/>
    <col min="16134" max="16134" width="11.28515625" style="971" bestFit="1" customWidth="1"/>
    <col min="16135" max="16135" width="10.5703125" style="971" customWidth="1"/>
    <col min="16136" max="16136" width="6.85546875" style="971" bestFit="1" customWidth="1"/>
    <col min="16137" max="16384" width="24" style="971"/>
  </cols>
  <sheetData>
    <row r="2" spans="2:8">
      <c r="F2" s="2050" t="s">
        <v>821</v>
      </c>
      <c r="G2" s="2050"/>
    </row>
    <row r="4" spans="2:8">
      <c r="B4" s="2051" t="s">
        <v>536</v>
      </c>
      <c r="C4" s="2051"/>
      <c r="D4" s="2051"/>
      <c r="E4" s="2051"/>
      <c r="F4" s="2051"/>
    </row>
    <row r="5" spans="2:8" ht="15" thickBot="1"/>
    <row r="6" spans="2:8" ht="15" thickBot="1">
      <c r="B6" s="972" t="s">
        <v>537</v>
      </c>
      <c r="C6" s="973" t="s">
        <v>538</v>
      </c>
      <c r="D6" s="973" t="s">
        <v>539</v>
      </c>
      <c r="E6" s="974" t="s">
        <v>540</v>
      </c>
      <c r="F6" s="975" t="s">
        <v>541</v>
      </c>
      <c r="G6" s="975" t="s">
        <v>542</v>
      </c>
      <c r="H6" s="976"/>
    </row>
    <row r="7" spans="2:8">
      <c r="B7" s="977" t="s">
        <v>543</v>
      </c>
      <c r="C7" s="978">
        <v>6.3166724331939997E-2</v>
      </c>
      <c r="D7" s="978">
        <v>6.3E-2</v>
      </c>
      <c r="E7" s="979">
        <v>6.5545617543108239E-2</v>
      </c>
      <c r="F7" s="979">
        <v>6.6621869812228493E-2</v>
      </c>
      <c r="G7" s="979">
        <v>6.8852454440740285E-2</v>
      </c>
      <c r="H7" s="976"/>
    </row>
    <row r="8" spans="2:8" ht="18" customHeight="1">
      <c r="B8" s="980" t="s">
        <v>1026</v>
      </c>
      <c r="C8" s="981">
        <v>7.273575488332093E-2</v>
      </c>
      <c r="D8" s="981">
        <v>7.6999999999999999E-2</v>
      </c>
      <c r="E8" s="982">
        <v>7.9507351466114415E-2</v>
      </c>
      <c r="F8" s="982">
        <v>8.0028343404160679E-2</v>
      </c>
      <c r="G8" s="982">
        <v>8.7183091607589219E-2</v>
      </c>
      <c r="H8" s="976"/>
    </row>
    <row r="9" spans="2:8" ht="27" customHeight="1">
      <c r="B9" s="980" t="s">
        <v>1027</v>
      </c>
      <c r="C9" s="983">
        <v>9.8841794853023954E-2</v>
      </c>
      <c r="D9" s="983">
        <v>0.104</v>
      </c>
      <c r="E9" s="982">
        <v>0.10887784244311151</v>
      </c>
      <c r="F9" s="982">
        <v>0.10864488977783823</v>
      </c>
      <c r="G9" s="982">
        <v>0.12071750912957373</v>
      </c>
      <c r="H9" s="976"/>
    </row>
    <row r="10" spans="2:8" ht="17.25" customHeight="1">
      <c r="B10" s="980" t="s">
        <v>544</v>
      </c>
      <c r="C10" s="983">
        <v>3.8633762191315806E-2</v>
      </c>
      <c r="D10" s="983">
        <v>3.7999999999999999E-2</v>
      </c>
      <c r="E10" s="982">
        <v>4.2266484845390105E-2</v>
      </c>
      <c r="F10" s="982">
        <v>4.5135438846033014E-2</v>
      </c>
      <c r="G10" s="982">
        <v>4.493144710810041E-2</v>
      </c>
      <c r="H10" s="976"/>
    </row>
    <row r="11" spans="2:8" ht="27.75" customHeight="1">
      <c r="B11" s="980" t="s">
        <v>1028</v>
      </c>
      <c r="C11" s="983">
        <v>0.86844117357782158</v>
      </c>
      <c r="D11" s="983">
        <v>0.82899999999999996</v>
      </c>
      <c r="E11" s="982">
        <v>0.82439700235894242</v>
      </c>
      <c r="F11" s="982">
        <v>0.83247843174478131</v>
      </c>
      <c r="G11" s="982">
        <v>0.78974551011823113</v>
      </c>
      <c r="H11" s="976"/>
    </row>
    <row r="12" spans="2:8" ht="25.5">
      <c r="B12" s="980" t="s">
        <v>1010</v>
      </c>
      <c r="C12" s="983">
        <v>1.1269825291268158</v>
      </c>
      <c r="D12" s="983">
        <v>1.139</v>
      </c>
      <c r="E12" s="982">
        <v>1.1140000000000001</v>
      </c>
      <c r="F12" s="982">
        <v>1.1138893406241608</v>
      </c>
      <c r="G12" s="982">
        <v>1.1250614351713746</v>
      </c>
      <c r="H12" s="976"/>
    </row>
    <row r="13" spans="2:8" ht="38.25">
      <c r="B13" s="980" t="s">
        <v>1011</v>
      </c>
      <c r="C13" s="983">
        <v>0.76181456117713464</v>
      </c>
      <c r="D13" s="983">
        <v>0.76200000000000001</v>
      </c>
      <c r="E13" s="982">
        <v>0.76100000000000001</v>
      </c>
      <c r="F13" s="982">
        <v>0.77606251045707664</v>
      </c>
      <c r="G13" s="982">
        <v>0.77813570228942142</v>
      </c>
      <c r="H13" s="976"/>
    </row>
    <row r="14" spans="2:8" ht="15.75" customHeight="1">
      <c r="B14" s="980" t="s">
        <v>1029</v>
      </c>
      <c r="C14" s="983">
        <v>0.59274766523382849</v>
      </c>
      <c r="D14" s="983">
        <v>0.63200000000000001</v>
      </c>
      <c r="E14" s="982">
        <v>0.64993601452923455</v>
      </c>
      <c r="F14" s="982">
        <v>0.64313994709826572</v>
      </c>
      <c r="G14" s="982">
        <v>0.69084289675486699</v>
      </c>
      <c r="H14" s="976"/>
    </row>
    <row r="15" spans="2:8" ht="17.25" customHeight="1">
      <c r="B15" s="980" t="s">
        <v>1012</v>
      </c>
      <c r="C15" s="983">
        <v>0.31483927505580372</v>
      </c>
      <c r="D15" s="983">
        <v>0.318</v>
      </c>
      <c r="E15" s="982">
        <v>0.3455090655394415</v>
      </c>
      <c r="F15" s="982">
        <v>0.36272653558620949</v>
      </c>
      <c r="G15" s="982">
        <v>0.35603888899996433</v>
      </c>
      <c r="H15" s="976"/>
    </row>
    <row r="16" spans="2:8" ht="25.5">
      <c r="B16" s="980" t="s">
        <v>1013</v>
      </c>
      <c r="C16" s="984">
        <v>-1.4901032833524026E-2</v>
      </c>
      <c r="D16" s="984">
        <v>-2.0879695355901763E-2</v>
      </c>
      <c r="E16" s="985">
        <v>-1.7128612520586561E-2</v>
      </c>
      <c r="F16" s="986">
        <v>-9.3685480892908325E-3</v>
      </c>
      <c r="G16" s="986">
        <v>-0.02</v>
      </c>
      <c r="H16" s="976"/>
    </row>
    <row r="17" spans="2:8" ht="25.5">
      <c r="B17" s="980" t="s">
        <v>1030</v>
      </c>
      <c r="C17" s="983">
        <v>0.18724843208466033</v>
      </c>
      <c r="D17" s="983">
        <v>0.216</v>
      </c>
      <c r="E17" s="982">
        <v>0.216950556687872</v>
      </c>
      <c r="F17" s="982">
        <v>0.20436469468639515</v>
      </c>
      <c r="G17" s="982">
        <v>0.23723941186765626</v>
      </c>
      <c r="H17" s="976"/>
    </row>
    <row r="18" spans="2:8" ht="17.25" customHeight="1">
      <c r="B18" s="987" t="s">
        <v>545</v>
      </c>
      <c r="C18" s="988">
        <v>9.0824531890286289E-2</v>
      </c>
      <c r="D18" s="988">
        <v>8.8999999999999996E-2</v>
      </c>
      <c r="E18" s="986">
        <v>9.5000000000000001E-2</v>
      </c>
      <c r="F18" s="986">
        <v>9.5226912113758111E-2</v>
      </c>
      <c r="G18" s="986">
        <v>9.8605296219404698E-2</v>
      </c>
      <c r="H18" s="976"/>
    </row>
    <row r="19" spans="2:8" ht="26.25" customHeight="1">
      <c r="B19" s="987" t="s">
        <v>1014</v>
      </c>
      <c r="C19" s="988">
        <v>9.4E-2</v>
      </c>
      <c r="D19" s="988">
        <v>9.2999999999999999E-2</v>
      </c>
      <c r="E19" s="986">
        <v>9.8322747499334423E-2</v>
      </c>
      <c r="F19" s="986">
        <v>9.9249329576719614E-2</v>
      </c>
      <c r="G19" s="986">
        <v>0.10211772768235772</v>
      </c>
      <c r="H19" s="976"/>
    </row>
    <row r="20" spans="2:8" ht="29.25" customHeight="1" thickBot="1">
      <c r="B20" s="989" t="s">
        <v>1015</v>
      </c>
      <c r="C20" s="990">
        <v>0.10081390667023167</v>
      </c>
      <c r="D20" s="990">
        <v>0.11</v>
      </c>
      <c r="E20" s="991">
        <v>0.11067656278991962</v>
      </c>
      <c r="F20" s="991">
        <v>0.11616573207183618</v>
      </c>
      <c r="G20" s="991">
        <v>0.1205432121106014</v>
      </c>
      <c r="H20" s="976"/>
    </row>
  </sheetData>
  <mergeCells count="2">
    <mergeCell ref="F2:G2"/>
    <mergeCell ref="B4:F4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workbookViewId="0"/>
  </sheetViews>
  <sheetFormatPr defaultRowHeight="14.25"/>
  <cols>
    <col min="1" max="1" width="4.5703125" style="992" customWidth="1"/>
    <col min="2" max="2" width="46.140625" style="992" customWidth="1"/>
    <col min="3" max="5" width="12" style="992" customWidth="1"/>
    <col min="6" max="8" width="13.28515625" style="992" customWidth="1"/>
    <col min="9" max="9" width="11.5703125" style="992" customWidth="1"/>
    <col min="10" max="10" width="11.5703125" style="992" bestFit="1" customWidth="1"/>
    <col min="11" max="11" width="13.28515625" style="992" bestFit="1" customWidth="1"/>
    <col min="12" max="256" width="9.140625" style="992"/>
    <col min="257" max="257" width="4.5703125" style="992" customWidth="1"/>
    <col min="258" max="258" width="46.140625" style="992" customWidth="1"/>
    <col min="259" max="261" width="12" style="992" customWidth="1"/>
    <col min="262" max="264" width="13.28515625" style="992" customWidth="1"/>
    <col min="265" max="265" width="11.5703125" style="992" customWidth="1"/>
    <col min="266" max="266" width="11.5703125" style="992" bestFit="1" customWidth="1"/>
    <col min="267" max="267" width="13.28515625" style="992" bestFit="1" customWidth="1"/>
    <col min="268" max="512" width="9.140625" style="992"/>
    <col min="513" max="513" width="4.5703125" style="992" customWidth="1"/>
    <col min="514" max="514" width="46.140625" style="992" customWidth="1"/>
    <col min="515" max="517" width="12" style="992" customWidth="1"/>
    <col min="518" max="520" width="13.28515625" style="992" customWidth="1"/>
    <col min="521" max="521" width="11.5703125" style="992" customWidth="1"/>
    <col min="522" max="522" width="11.5703125" style="992" bestFit="1" customWidth="1"/>
    <col min="523" max="523" width="13.28515625" style="992" bestFit="1" customWidth="1"/>
    <col min="524" max="768" width="9.140625" style="992"/>
    <col min="769" max="769" width="4.5703125" style="992" customWidth="1"/>
    <col min="770" max="770" width="46.140625" style="992" customWidth="1"/>
    <col min="771" max="773" width="12" style="992" customWidth="1"/>
    <col min="774" max="776" width="13.28515625" style="992" customWidth="1"/>
    <col min="777" max="777" width="11.5703125" style="992" customWidth="1"/>
    <col min="778" max="778" width="11.5703125" style="992" bestFit="1" customWidth="1"/>
    <col min="779" max="779" width="13.28515625" style="992" bestFit="1" customWidth="1"/>
    <col min="780" max="1024" width="9.140625" style="992"/>
    <col min="1025" max="1025" width="4.5703125" style="992" customWidth="1"/>
    <col min="1026" max="1026" width="46.140625" style="992" customWidth="1"/>
    <col min="1027" max="1029" width="12" style="992" customWidth="1"/>
    <col min="1030" max="1032" width="13.28515625" style="992" customWidth="1"/>
    <col min="1033" max="1033" width="11.5703125" style="992" customWidth="1"/>
    <col min="1034" max="1034" width="11.5703125" style="992" bestFit="1" customWidth="1"/>
    <col min="1035" max="1035" width="13.28515625" style="992" bestFit="1" customWidth="1"/>
    <col min="1036" max="1280" width="9.140625" style="992"/>
    <col min="1281" max="1281" width="4.5703125" style="992" customWidth="1"/>
    <col min="1282" max="1282" width="46.140625" style="992" customWidth="1"/>
    <col min="1283" max="1285" width="12" style="992" customWidth="1"/>
    <col min="1286" max="1288" width="13.28515625" style="992" customWidth="1"/>
    <col min="1289" max="1289" width="11.5703125" style="992" customWidth="1"/>
    <col min="1290" max="1290" width="11.5703125" style="992" bestFit="1" customWidth="1"/>
    <col min="1291" max="1291" width="13.28515625" style="992" bestFit="1" customWidth="1"/>
    <col min="1292" max="1536" width="9.140625" style="992"/>
    <col min="1537" max="1537" width="4.5703125" style="992" customWidth="1"/>
    <col min="1538" max="1538" width="46.140625" style="992" customWidth="1"/>
    <col min="1539" max="1541" width="12" style="992" customWidth="1"/>
    <col min="1542" max="1544" width="13.28515625" style="992" customWidth="1"/>
    <col min="1545" max="1545" width="11.5703125" style="992" customWidth="1"/>
    <col min="1546" max="1546" width="11.5703125" style="992" bestFit="1" customWidth="1"/>
    <col min="1547" max="1547" width="13.28515625" style="992" bestFit="1" customWidth="1"/>
    <col min="1548" max="1792" width="9.140625" style="992"/>
    <col min="1793" max="1793" width="4.5703125" style="992" customWidth="1"/>
    <col min="1794" max="1794" width="46.140625" style="992" customWidth="1"/>
    <col min="1795" max="1797" width="12" style="992" customWidth="1"/>
    <col min="1798" max="1800" width="13.28515625" style="992" customWidth="1"/>
    <col min="1801" max="1801" width="11.5703125" style="992" customWidth="1"/>
    <col min="1802" max="1802" width="11.5703125" style="992" bestFit="1" customWidth="1"/>
    <col min="1803" max="1803" width="13.28515625" style="992" bestFit="1" customWidth="1"/>
    <col min="1804" max="2048" width="9.140625" style="992"/>
    <col min="2049" max="2049" width="4.5703125" style="992" customWidth="1"/>
    <col min="2050" max="2050" width="46.140625" style="992" customWidth="1"/>
    <col min="2051" max="2053" width="12" style="992" customWidth="1"/>
    <col min="2054" max="2056" width="13.28515625" style="992" customWidth="1"/>
    <col min="2057" max="2057" width="11.5703125" style="992" customWidth="1"/>
    <col min="2058" max="2058" width="11.5703125" style="992" bestFit="1" customWidth="1"/>
    <col min="2059" max="2059" width="13.28515625" style="992" bestFit="1" customWidth="1"/>
    <col min="2060" max="2304" width="9.140625" style="992"/>
    <col min="2305" max="2305" width="4.5703125" style="992" customWidth="1"/>
    <col min="2306" max="2306" width="46.140625" style="992" customWidth="1"/>
    <col min="2307" max="2309" width="12" style="992" customWidth="1"/>
    <col min="2310" max="2312" width="13.28515625" style="992" customWidth="1"/>
    <col min="2313" max="2313" width="11.5703125" style="992" customWidth="1"/>
    <col min="2314" max="2314" width="11.5703125" style="992" bestFit="1" customWidth="1"/>
    <col min="2315" max="2315" width="13.28515625" style="992" bestFit="1" customWidth="1"/>
    <col min="2316" max="2560" width="9.140625" style="992"/>
    <col min="2561" max="2561" width="4.5703125" style="992" customWidth="1"/>
    <col min="2562" max="2562" width="46.140625" style="992" customWidth="1"/>
    <col min="2563" max="2565" width="12" style="992" customWidth="1"/>
    <col min="2566" max="2568" width="13.28515625" style="992" customWidth="1"/>
    <col min="2569" max="2569" width="11.5703125" style="992" customWidth="1"/>
    <col min="2570" max="2570" width="11.5703125" style="992" bestFit="1" customWidth="1"/>
    <col min="2571" max="2571" width="13.28515625" style="992" bestFit="1" customWidth="1"/>
    <col min="2572" max="2816" width="9.140625" style="992"/>
    <col min="2817" max="2817" width="4.5703125" style="992" customWidth="1"/>
    <col min="2818" max="2818" width="46.140625" style="992" customWidth="1"/>
    <col min="2819" max="2821" width="12" style="992" customWidth="1"/>
    <col min="2822" max="2824" width="13.28515625" style="992" customWidth="1"/>
    <col min="2825" max="2825" width="11.5703125" style="992" customWidth="1"/>
    <col min="2826" max="2826" width="11.5703125" style="992" bestFit="1" customWidth="1"/>
    <col min="2827" max="2827" width="13.28515625" style="992" bestFit="1" customWidth="1"/>
    <col min="2828" max="3072" width="9.140625" style="992"/>
    <col min="3073" max="3073" width="4.5703125" style="992" customWidth="1"/>
    <col min="3074" max="3074" width="46.140625" style="992" customWidth="1"/>
    <col min="3075" max="3077" width="12" style="992" customWidth="1"/>
    <col min="3078" max="3080" width="13.28515625" style="992" customWidth="1"/>
    <col min="3081" max="3081" width="11.5703125" style="992" customWidth="1"/>
    <col min="3082" max="3082" width="11.5703125" style="992" bestFit="1" customWidth="1"/>
    <col min="3083" max="3083" width="13.28515625" style="992" bestFit="1" customWidth="1"/>
    <col min="3084" max="3328" width="9.140625" style="992"/>
    <col min="3329" max="3329" width="4.5703125" style="992" customWidth="1"/>
    <col min="3330" max="3330" width="46.140625" style="992" customWidth="1"/>
    <col min="3331" max="3333" width="12" style="992" customWidth="1"/>
    <col min="3334" max="3336" width="13.28515625" style="992" customWidth="1"/>
    <col min="3337" max="3337" width="11.5703125" style="992" customWidth="1"/>
    <col min="3338" max="3338" width="11.5703125" style="992" bestFit="1" customWidth="1"/>
    <col min="3339" max="3339" width="13.28515625" style="992" bestFit="1" customWidth="1"/>
    <col min="3340" max="3584" width="9.140625" style="992"/>
    <col min="3585" max="3585" width="4.5703125" style="992" customWidth="1"/>
    <col min="3586" max="3586" width="46.140625" style="992" customWidth="1"/>
    <col min="3587" max="3589" width="12" style="992" customWidth="1"/>
    <col min="3590" max="3592" width="13.28515625" style="992" customWidth="1"/>
    <col min="3593" max="3593" width="11.5703125" style="992" customWidth="1"/>
    <col min="3594" max="3594" width="11.5703125" style="992" bestFit="1" customWidth="1"/>
    <col min="3595" max="3595" width="13.28515625" style="992" bestFit="1" customWidth="1"/>
    <col min="3596" max="3840" width="9.140625" style="992"/>
    <col min="3841" max="3841" width="4.5703125" style="992" customWidth="1"/>
    <col min="3842" max="3842" width="46.140625" style="992" customWidth="1"/>
    <col min="3843" max="3845" width="12" style="992" customWidth="1"/>
    <col min="3846" max="3848" width="13.28515625" style="992" customWidth="1"/>
    <col min="3849" max="3849" width="11.5703125" style="992" customWidth="1"/>
    <col min="3850" max="3850" width="11.5703125" style="992" bestFit="1" customWidth="1"/>
    <col min="3851" max="3851" width="13.28515625" style="992" bestFit="1" customWidth="1"/>
    <col min="3852" max="4096" width="9.140625" style="992"/>
    <col min="4097" max="4097" width="4.5703125" style="992" customWidth="1"/>
    <col min="4098" max="4098" width="46.140625" style="992" customWidth="1"/>
    <col min="4099" max="4101" width="12" style="992" customWidth="1"/>
    <col min="4102" max="4104" width="13.28515625" style="992" customWidth="1"/>
    <col min="4105" max="4105" width="11.5703125" style="992" customWidth="1"/>
    <col min="4106" max="4106" width="11.5703125" style="992" bestFit="1" customWidth="1"/>
    <col min="4107" max="4107" width="13.28515625" style="992" bestFit="1" customWidth="1"/>
    <col min="4108" max="4352" width="9.140625" style="992"/>
    <col min="4353" max="4353" width="4.5703125" style="992" customWidth="1"/>
    <col min="4354" max="4354" width="46.140625" style="992" customWidth="1"/>
    <col min="4355" max="4357" width="12" style="992" customWidth="1"/>
    <col min="4358" max="4360" width="13.28515625" style="992" customWidth="1"/>
    <col min="4361" max="4361" width="11.5703125" style="992" customWidth="1"/>
    <col min="4362" max="4362" width="11.5703125" style="992" bestFit="1" customWidth="1"/>
    <col min="4363" max="4363" width="13.28515625" style="992" bestFit="1" customWidth="1"/>
    <col min="4364" max="4608" width="9.140625" style="992"/>
    <col min="4609" max="4609" width="4.5703125" style="992" customWidth="1"/>
    <col min="4610" max="4610" width="46.140625" style="992" customWidth="1"/>
    <col min="4611" max="4613" width="12" style="992" customWidth="1"/>
    <col min="4614" max="4616" width="13.28515625" style="992" customWidth="1"/>
    <col min="4617" max="4617" width="11.5703125" style="992" customWidth="1"/>
    <col min="4618" max="4618" width="11.5703125" style="992" bestFit="1" customWidth="1"/>
    <col min="4619" max="4619" width="13.28515625" style="992" bestFit="1" customWidth="1"/>
    <col min="4620" max="4864" width="9.140625" style="992"/>
    <col min="4865" max="4865" width="4.5703125" style="992" customWidth="1"/>
    <col min="4866" max="4866" width="46.140625" style="992" customWidth="1"/>
    <col min="4867" max="4869" width="12" style="992" customWidth="1"/>
    <col min="4870" max="4872" width="13.28515625" style="992" customWidth="1"/>
    <col min="4873" max="4873" width="11.5703125" style="992" customWidth="1"/>
    <col min="4874" max="4874" width="11.5703125" style="992" bestFit="1" customWidth="1"/>
    <col min="4875" max="4875" width="13.28515625" style="992" bestFit="1" customWidth="1"/>
    <col min="4876" max="5120" width="9.140625" style="992"/>
    <col min="5121" max="5121" width="4.5703125" style="992" customWidth="1"/>
    <col min="5122" max="5122" width="46.140625" style="992" customWidth="1"/>
    <col min="5123" max="5125" width="12" style="992" customWidth="1"/>
    <col min="5126" max="5128" width="13.28515625" style="992" customWidth="1"/>
    <col min="5129" max="5129" width="11.5703125" style="992" customWidth="1"/>
    <col min="5130" max="5130" width="11.5703125" style="992" bestFit="1" customWidth="1"/>
    <col min="5131" max="5131" width="13.28515625" style="992" bestFit="1" customWidth="1"/>
    <col min="5132" max="5376" width="9.140625" style="992"/>
    <col min="5377" max="5377" width="4.5703125" style="992" customWidth="1"/>
    <col min="5378" max="5378" width="46.140625" style="992" customWidth="1"/>
    <col min="5379" max="5381" width="12" style="992" customWidth="1"/>
    <col min="5382" max="5384" width="13.28515625" style="992" customWidth="1"/>
    <col min="5385" max="5385" width="11.5703125" style="992" customWidth="1"/>
    <col min="5386" max="5386" width="11.5703125" style="992" bestFit="1" customWidth="1"/>
    <col min="5387" max="5387" width="13.28515625" style="992" bestFit="1" customWidth="1"/>
    <col min="5388" max="5632" width="9.140625" style="992"/>
    <col min="5633" max="5633" width="4.5703125" style="992" customWidth="1"/>
    <col min="5634" max="5634" width="46.140625" style="992" customWidth="1"/>
    <col min="5635" max="5637" width="12" style="992" customWidth="1"/>
    <col min="5638" max="5640" width="13.28515625" style="992" customWidth="1"/>
    <col min="5641" max="5641" width="11.5703125" style="992" customWidth="1"/>
    <col min="5642" max="5642" width="11.5703125" style="992" bestFit="1" customWidth="1"/>
    <col min="5643" max="5643" width="13.28515625" style="992" bestFit="1" customWidth="1"/>
    <col min="5644" max="5888" width="9.140625" style="992"/>
    <col min="5889" max="5889" width="4.5703125" style="992" customWidth="1"/>
    <col min="5890" max="5890" width="46.140625" style="992" customWidth="1"/>
    <col min="5891" max="5893" width="12" style="992" customWidth="1"/>
    <col min="5894" max="5896" width="13.28515625" style="992" customWidth="1"/>
    <col min="5897" max="5897" width="11.5703125" style="992" customWidth="1"/>
    <col min="5898" max="5898" width="11.5703125" style="992" bestFit="1" customWidth="1"/>
    <col min="5899" max="5899" width="13.28515625" style="992" bestFit="1" customWidth="1"/>
    <col min="5900" max="6144" width="9.140625" style="992"/>
    <col min="6145" max="6145" width="4.5703125" style="992" customWidth="1"/>
    <col min="6146" max="6146" width="46.140625" style="992" customWidth="1"/>
    <col min="6147" max="6149" width="12" style="992" customWidth="1"/>
    <col min="6150" max="6152" width="13.28515625" style="992" customWidth="1"/>
    <col min="6153" max="6153" width="11.5703125" style="992" customWidth="1"/>
    <col min="6154" max="6154" width="11.5703125" style="992" bestFit="1" customWidth="1"/>
    <col min="6155" max="6155" width="13.28515625" style="992" bestFit="1" customWidth="1"/>
    <col min="6156" max="6400" width="9.140625" style="992"/>
    <col min="6401" max="6401" width="4.5703125" style="992" customWidth="1"/>
    <col min="6402" max="6402" width="46.140625" style="992" customWidth="1"/>
    <col min="6403" max="6405" width="12" style="992" customWidth="1"/>
    <col min="6406" max="6408" width="13.28515625" style="992" customWidth="1"/>
    <col min="6409" max="6409" width="11.5703125" style="992" customWidth="1"/>
    <col min="6410" max="6410" width="11.5703125" style="992" bestFit="1" customWidth="1"/>
    <col min="6411" max="6411" width="13.28515625" style="992" bestFit="1" customWidth="1"/>
    <col min="6412" max="6656" width="9.140625" style="992"/>
    <col min="6657" max="6657" width="4.5703125" style="992" customWidth="1"/>
    <col min="6658" max="6658" width="46.140625" style="992" customWidth="1"/>
    <col min="6659" max="6661" width="12" style="992" customWidth="1"/>
    <col min="6662" max="6664" width="13.28515625" style="992" customWidth="1"/>
    <col min="6665" max="6665" width="11.5703125" style="992" customWidth="1"/>
    <col min="6666" max="6666" width="11.5703125" style="992" bestFit="1" customWidth="1"/>
    <col min="6667" max="6667" width="13.28515625" style="992" bestFit="1" customWidth="1"/>
    <col min="6668" max="6912" width="9.140625" style="992"/>
    <col min="6913" max="6913" width="4.5703125" style="992" customWidth="1"/>
    <col min="6914" max="6914" width="46.140625" style="992" customWidth="1"/>
    <col min="6915" max="6917" width="12" style="992" customWidth="1"/>
    <col min="6918" max="6920" width="13.28515625" style="992" customWidth="1"/>
    <col min="6921" max="6921" width="11.5703125" style="992" customWidth="1"/>
    <col min="6922" max="6922" width="11.5703125" style="992" bestFit="1" customWidth="1"/>
    <col min="6923" max="6923" width="13.28515625" style="992" bestFit="1" customWidth="1"/>
    <col min="6924" max="7168" width="9.140625" style="992"/>
    <col min="7169" max="7169" width="4.5703125" style="992" customWidth="1"/>
    <col min="7170" max="7170" width="46.140625" style="992" customWidth="1"/>
    <col min="7171" max="7173" width="12" style="992" customWidth="1"/>
    <col min="7174" max="7176" width="13.28515625" style="992" customWidth="1"/>
    <col min="7177" max="7177" width="11.5703125" style="992" customWidth="1"/>
    <col min="7178" max="7178" width="11.5703125" style="992" bestFit="1" customWidth="1"/>
    <col min="7179" max="7179" width="13.28515625" style="992" bestFit="1" customWidth="1"/>
    <col min="7180" max="7424" width="9.140625" style="992"/>
    <col min="7425" max="7425" width="4.5703125" style="992" customWidth="1"/>
    <col min="7426" max="7426" width="46.140625" style="992" customWidth="1"/>
    <col min="7427" max="7429" width="12" style="992" customWidth="1"/>
    <col min="7430" max="7432" width="13.28515625" style="992" customWidth="1"/>
    <col min="7433" max="7433" width="11.5703125" style="992" customWidth="1"/>
    <col min="7434" max="7434" width="11.5703125" style="992" bestFit="1" customWidth="1"/>
    <col min="7435" max="7435" width="13.28515625" style="992" bestFit="1" customWidth="1"/>
    <col min="7436" max="7680" width="9.140625" style="992"/>
    <col min="7681" max="7681" width="4.5703125" style="992" customWidth="1"/>
    <col min="7682" max="7682" width="46.140625" style="992" customWidth="1"/>
    <col min="7683" max="7685" width="12" style="992" customWidth="1"/>
    <col min="7686" max="7688" width="13.28515625" style="992" customWidth="1"/>
    <col min="7689" max="7689" width="11.5703125" style="992" customWidth="1"/>
    <col min="7690" max="7690" width="11.5703125" style="992" bestFit="1" customWidth="1"/>
    <col min="7691" max="7691" width="13.28515625" style="992" bestFit="1" customWidth="1"/>
    <col min="7692" max="7936" width="9.140625" style="992"/>
    <col min="7937" max="7937" width="4.5703125" style="992" customWidth="1"/>
    <col min="7938" max="7938" width="46.140625" style="992" customWidth="1"/>
    <col min="7939" max="7941" width="12" style="992" customWidth="1"/>
    <col min="7942" max="7944" width="13.28515625" style="992" customWidth="1"/>
    <col min="7945" max="7945" width="11.5703125" style="992" customWidth="1"/>
    <col min="7946" max="7946" width="11.5703125" style="992" bestFit="1" customWidth="1"/>
    <col min="7947" max="7947" width="13.28515625" style="992" bestFit="1" customWidth="1"/>
    <col min="7948" max="8192" width="9.140625" style="992"/>
    <col min="8193" max="8193" width="4.5703125" style="992" customWidth="1"/>
    <col min="8194" max="8194" width="46.140625" style="992" customWidth="1"/>
    <col min="8195" max="8197" width="12" style="992" customWidth="1"/>
    <col min="8198" max="8200" width="13.28515625" style="992" customWidth="1"/>
    <col min="8201" max="8201" width="11.5703125" style="992" customWidth="1"/>
    <col min="8202" max="8202" width="11.5703125" style="992" bestFit="1" customWidth="1"/>
    <col min="8203" max="8203" width="13.28515625" style="992" bestFit="1" customWidth="1"/>
    <col min="8204" max="8448" width="9.140625" style="992"/>
    <col min="8449" max="8449" width="4.5703125" style="992" customWidth="1"/>
    <col min="8450" max="8450" width="46.140625" style="992" customWidth="1"/>
    <col min="8451" max="8453" width="12" style="992" customWidth="1"/>
    <col min="8454" max="8456" width="13.28515625" style="992" customWidth="1"/>
    <col min="8457" max="8457" width="11.5703125" style="992" customWidth="1"/>
    <col min="8458" max="8458" width="11.5703125" style="992" bestFit="1" customWidth="1"/>
    <col min="8459" max="8459" width="13.28515625" style="992" bestFit="1" customWidth="1"/>
    <col min="8460" max="8704" width="9.140625" style="992"/>
    <col min="8705" max="8705" width="4.5703125" style="992" customWidth="1"/>
    <col min="8706" max="8706" width="46.140625" style="992" customWidth="1"/>
    <col min="8707" max="8709" width="12" style="992" customWidth="1"/>
    <col min="8710" max="8712" width="13.28515625" style="992" customWidth="1"/>
    <col min="8713" max="8713" width="11.5703125" style="992" customWidth="1"/>
    <col min="8714" max="8714" width="11.5703125" style="992" bestFit="1" customWidth="1"/>
    <col min="8715" max="8715" width="13.28515625" style="992" bestFit="1" customWidth="1"/>
    <col min="8716" max="8960" width="9.140625" style="992"/>
    <col min="8961" max="8961" width="4.5703125" style="992" customWidth="1"/>
    <col min="8962" max="8962" width="46.140625" style="992" customWidth="1"/>
    <col min="8963" max="8965" width="12" style="992" customWidth="1"/>
    <col min="8966" max="8968" width="13.28515625" style="992" customWidth="1"/>
    <col min="8969" max="8969" width="11.5703125" style="992" customWidth="1"/>
    <col min="8970" max="8970" width="11.5703125" style="992" bestFit="1" customWidth="1"/>
    <col min="8971" max="8971" width="13.28515625" style="992" bestFit="1" customWidth="1"/>
    <col min="8972" max="9216" width="9.140625" style="992"/>
    <col min="9217" max="9217" width="4.5703125" style="992" customWidth="1"/>
    <col min="9218" max="9218" width="46.140625" style="992" customWidth="1"/>
    <col min="9219" max="9221" width="12" style="992" customWidth="1"/>
    <col min="9222" max="9224" width="13.28515625" style="992" customWidth="1"/>
    <col min="9225" max="9225" width="11.5703125" style="992" customWidth="1"/>
    <col min="9226" max="9226" width="11.5703125" style="992" bestFit="1" customWidth="1"/>
    <col min="9227" max="9227" width="13.28515625" style="992" bestFit="1" customWidth="1"/>
    <col min="9228" max="9472" width="9.140625" style="992"/>
    <col min="9473" max="9473" width="4.5703125" style="992" customWidth="1"/>
    <col min="9474" max="9474" width="46.140625" style="992" customWidth="1"/>
    <col min="9475" max="9477" width="12" style="992" customWidth="1"/>
    <col min="9478" max="9480" width="13.28515625" style="992" customWidth="1"/>
    <col min="9481" max="9481" width="11.5703125" style="992" customWidth="1"/>
    <col min="9482" max="9482" width="11.5703125" style="992" bestFit="1" customWidth="1"/>
    <col min="9483" max="9483" width="13.28515625" style="992" bestFit="1" customWidth="1"/>
    <col min="9484" max="9728" width="9.140625" style="992"/>
    <col min="9729" max="9729" width="4.5703125" style="992" customWidth="1"/>
    <col min="9730" max="9730" width="46.140625" style="992" customWidth="1"/>
    <col min="9731" max="9733" width="12" style="992" customWidth="1"/>
    <col min="9734" max="9736" width="13.28515625" style="992" customWidth="1"/>
    <col min="9737" max="9737" width="11.5703125" style="992" customWidth="1"/>
    <col min="9738" max="9738" width="11.5703125" style="992" bestFit="1" customWidth="1"/>
    <col min="9739" max="9739" width="13.28515625" style="992" bestFit="1" customWidth="1"/>
    <col min="9740" max="9984" width="9.140625" style="992"/>
    <col min="9985" max="9985" width="4.5703125" style="992" customWidth="1"/>
    <col min="9986" max="9986" width="46.140625" style="992" customWidth="1"/>
    <col min="9987" max="9989" width="12" style="992" customWidth="1"/>
    <col min="9990" max="9992" width="13.28515625" style="992" customWidth="1"/>
    <col min="9993" max="9993" width="11.5703125" style="992" customWidth="1"/>
    <col min="9994" max="9994" width="11.5703125" style="992" bestFit="1" customWidth="1"/>
    <col min="9995" max="9995" width="13.28515625" style="992" bestFit="1" customWidth="1"/>
    <col min="9996" max="10240" width="9.140625" style="992"/>
    <col min="10241" max="10241" width="4.5703125" style="992" customWidth="1"/>
    <col min="10242" max="10242" width="46.140625" style="992" customWidth="1"/>
    <col min="10243" max="10245" width="12" style="992" customWidth="1"/>
    <col min="10246" max="10248" width="13.28515625" style="992" customWidth="1"/>
    <col min="10249" max="10249" width="11.5703125" style="992" customWidth="1"/>
    <col min="10250" max="10250" width="11.5703125" style="992" bestFit="1" customWidth="1"/>
    <col min="10251" max="10251" width="13.28515625" style="992" bestFit="1" customWidth="1"/>
    <col min="10252" max="10496" width="9.140625" style="992"/>
    <col min="10497" max="10497" width="4.5703125" style="992" customWidth="1"/>
    <col min="10498" max="10498" width="46.140625" style="992" customWidth="1"/>
    <col min="10499" max="10501" width="12" style="992" customWidth="1"/>
    <col min="10502" max="10504" width="13.28515625" style="992" customWidth="1"/>
    <col min="10505" max="10505" width="11.5703125" style="992" customWidth="1"/>
    <col min="10506" max="10506" width="11.5703125" style="992" bestFit="1" customWidth="1"/>
    <col min="10507" max="10507" width="13.28515625" style="992" bestFit="1" customWidth="1"/>
    <col min="10508" max="10752" width="9.140625" style="992"/>
    <col min="10753" max="10753" width="4.5703125" style="992" customWidth="1"/>
    <col min="10754" max="10754" width="46.140625" style="992" customWidth="1"/>
    <col min="10755" max="10757" width="12" style="992" customWidth="1"/>
    <col min="10758" max="10760" width="13.28515625" style="992" customWidth="1"/>
    <col min="10761" max="10761" width="11.5703125" style="992" customWidth="1"/>
    <col min="10762" max="10762" width="11.5703125" style="992" bestFit="1" customWidth="1"/>
    <col min="10763" max="10763" width="13.28515625" style="992" bestFit="1" customWidth="1"/>
    <col min="10764" max="11008" width="9.140625" style="992"/>
    <col min="11009" max="11009" width="4.5703125" style="992" customWidth="1"/>
    <col min="11010" max="11010" width="46.140625" style="992" customWidth="1"/>
    <col min="11011" max="11013" width="12" style="992" customWidth="1"/>
    <col min="11014" max="11016" width="13.28515625" style="992" customWidth="1"/>
    <col min="11017" max="11017" width="11.5703125" style="992" customWidth="1"/>
    <col min="11018" max="11018" width="11.5703125" style="992" bestFit="1" customWidth="1"/>
    <col min="11019" max="11019" width="13.28515625" style="992" bestFit="1" customWidth="1"/>
    <col min="11020" max="11264" width="9.140625" style="992"/>
    <col min="11265" max="11265" width="4.5703125" style="992" customWidth="1"/>
    <col min="11266" max="11266" width="46.140625" style="992" customWidth="1"/>
    <col min="11267" max="11269" width="12" style="992" customWidth="1"/>
    <col min="11270" max="11272" width="13.28515625" style="992" customWidth="1"/>
    <col min="11273" max="11273" width="11.5703125" style="992" customWidth="1"/>
    <col min="11274" max="11274" width="11.5703125" style="992" bestFit="1" customWidth="1"/>
    <col min="11275" max="11275" width="13.28515625" style="992" bestFit="1" customWidth="1"/>
    <col min="11276" max="11520" width="9.140625" style="992"/>
    <col min="11521" max="11521" width="4.5703125" style="992" customWidth="1"/>
    <col min="11522" max="11522" width="46.140625" style="992" customWidth="1"/>
    <col min="11523" max="11525" width="12" style="992" customWidth="1"/>
    <col min="11526" max="11528" width="13.28515625" style="992" customWidth="1"/>
    <col min="11529" max="11529" width="11.5703125" style="992" customWidth="1"/>
    <col min="11530" max="11530" width="11.5703125" style="992" bestFit="1" customWidth="1"/>
    <col min="11531" max="11531" width="13.28515625" style="992" bestFit="1" customWidth="1"/>
    <col min="11532" max="11776" width="9.140625" style="992"/>
    <col min="11777" max="11777" width="4.5703125" style="992" customWidth="1"/>
    <col min="11778" max="11778" width="46.140625" style="992" customWidth="1"/>
    <col min="11779" max="11781" width="12" style="992" customWidth="1"/>
    <col min="11782" max="11784" width="13.28515625" style="992" customWidth="1"/>
    <col min="11785" max="11785" width="11.5703125" style="992" customWidth="1"/>
    <col min="11786" max="11786" width="11.5703125" style="992" bestFit="1" customWidth="1"/>
    <col min="11787" max="11787" width="13.28515625" style="992" bestFit="1" customWidth="1"/>
    <col min="11788" max="12032" width="9.140625" style="992"/>
    <col min="12033" max="12033" width="4.5703125" style="992" customWidth="1"/>
    <col min="12034" max="12034" width="46.140625" style="992" customWidth="1"/>
    <col min="12035" max="12037" width="12" style="992" customWidth="1"/>
    <col min="12038" max="12040" width="13.28515625" style="992" customWidth="1"/>
    <col min="12041" max="12041" width="11.5703125" style="992" customWidth="1"/>
    <col min="12042" max="12042" width="11.5703125" style="992" bestFit="1" customWidth="1"/>
    <col min="12043" max="12043" width="13.28515625" style="992" bestFit="1" customWidth="1"/>
    <col min="12044" max="12288" width="9.140625" style="992"/>
    <col min="12289" max="12289" width="4.5703125" style="992" customWidth="1"/>
    <col min="12290" max="12290" width="46.140625" style="992" customWidth="1"/>
    <col min="12291" max="12293" width="12" style="992" customWidth="1"/>
    <col min="12294" max="12296" width="13.28515625" style="992" customWidth="1"/>
    <col min="12297" max="12297" width="11.5703125" style="992" customWidth="1"/>
    <col min="12298" max="12298" width="11.5703125" style="992" bestFit="1" customWidth="1"/>
    <col min="12299" max="12299" width="13.28515625" style="992" bestFit="1" customWidth="1"/>
    <col min="12300" max="12544" width="9.140625" style="992"/>
    <col min="12545" max="12545" width="4.5703125" style="992" customWidth="1"/>
    <col min="12546" max="12546" width="46.140625" style="992" customWidth="1"/>
    <col min="12547" max="12549" width="12" style="992" customWidth="1"/>
    <col min="12550" max="12552" width="13.28515625" style="992" customWidth="1"/>
    <col min="12553" max="12553" width="11.5703125" style="992" customWidth="1"/>
    <col min="12554" max="12554" width="11.5703125" style="992" bestFit="1" customWidth="1"/>
    <col min="12555" max="12555" width="13.28515625" style="992" bestFit="1" customWidth="1"/>
    <col min="12556" max="12800" width="9.140625" style="992"/>
    <col min="12801" max="12801" width="4.5703125" style="992" customWidth="1"/>
    <col min="12802" max="12802" width="46.140625" style="992" customWidth="1"/>
    <col min="12803" max="12805" width="12" style="992" customWidth="1"/>
    <col min="12806" max="12808" width="13.28515625" style="992" customWidth="1"/>
    <col min="12809" max="12809" width="11.5703125" style="992" customWidth="1"/>
    <col min="12810" max="12810" width="11.5703125" style="992" bestFit="1" customWidth="1"/>
    <col min="12811" max="12811" width="13.28515625" style="992" bestFit="1" customWidth="1"/>
    <col min="12812" max="13056" width="9.140625" style="992"/>
    <col min="13057" max="13057" width="4.5703125" style="992" customWidth="1"/>
    <col min="13058" max="13058" width="46.140625" style="992" customWidth="1"/>
    <col min="13059" max="13061" width="12" style="992" customWidth="1"/>
    <col min="13062" max="13064" width="13.28515625" style="992" customWidth="1"/>
    <col min="13065" max="13065" width="11.5703125" style="992" customWidth="1"/>
    <col min="13066" max="13066" width="11.5703125" style="992" bestFit="1" customWidth="1"/>
    <col min="13067" max="13067" width="13.28515625" style="992" bestFit="1" customWidth="1"/>
    <col min="13068" max="13312" width="9.140625" style="992"/>
    <col min="13313" max="13313" width="4.5703125" style="992" customWidth="1"/>
    <col min="13314" max="13314" width="46.140625" style="992" customWidth="1"/>
    <col min="13315" max="13317" width="12" style="992" customWidth="1"/>
    <col min="13318" max="13320" width="13.28515625" style="992" customWidth="1"/>
    <col min="13321" max="13321" width="11.5703125" style="992" customWidth="1"/>
    <col min="13322" max="13322" width="11.5703125" style="992" bestFit="1" customWidth="1"/>
    <col min="13323" max="13323" width="13.28515625" style="992" bestFit="1" customWidth="1"/>
    <col min="13324" max="13568" width="9.140625" style="992"/>
    <col min="13569" max="13569" width="4.5703125" style="992" customWidth="1"/>
    <col min="13570" max="13570" width="46.140625" style="992" customWidth="1"/>
    <col min="13571" max="13573" width="12" style="992" customWidth="1"/>
    <col min="13574" max="13576" width="13.28515625" style="992" customWidth="1"/>
    <col min="13577" max="13577" width="11.5703125" style="992" customWidth="1"/>
    <col min="13578" max="13578" width="11.5703125" style="992" bestFit="1" customWidth="1"/>
    <col min="13579" max="13579" width="13.28515625" style="992" bestFit="1" customWidth="1"/>
    <col min="13580" max="13824" width="9.140625" style="992"/>
    <col min="13825" max="13825" width="4.5703125" style="992" customWidth="1"/>
    <col min="13826" max="13826" width="46.140625" style="992" customWidth="1"/>
    <col min="13827" max="13829" width="12" style="992" customWidth="1"/>
    <col min="13830" max="13832" width="13.28515625" style="992" customWidth="1"/>
    <col min="13833" max="13833" width="11.5703125" style="992" customWidth="1"/>
    <col min="13834" max="13834" width="11.5703125" style="992" bestFit="1" customWidth="1"/>
    <col min="13835" max="13835" width="13.28515625" style="992" bestFit="1" customWidth="1"/>
    <col min="13836" max="14080" width="9.140625" style="992"/>
    <col min="14081" max="14081" width="4.5703125" style="992" customWidth="1"/>
    <col min="14082" max="14082" width="46.140625" style="992" customWidth="1"/>
    <col min="14083" max="14085" width="12" style="992" customWidth="1"/>
    <col min="14086" max="14088" width="13.28515625" style="992" customWidth="1"/>
    <col min="14089" max="14089" width="11.5703125" style="992" customWidth="1"/>
    <col min="14090" max="14090" width="11.5703125" style="992" bestFit="1" customWidth="1"/>
    <col min="14091" max="14091" width="13.28515625" style="992" bestFit="1" customWidth="1"/>
    <col min="14092" max="14336" width="9.140625" style="992"/>
    <col min="14337" max="14337" width="4.5703125" style="992" customWidth="1"/>
    <col min="14338" max="14338" width="46.140625" style="992" customWidth="1"/>
    <col min="14339" max="14341" width="12" style="992" customWidth="1"/>
    <col min="14342" max="14344" width="13.28515625" style="992" customWidth="1"/>
    <col min="14345" max="14345" width="11.5703125" style="992" customWidth="1"/>
    <col min="14346" max="14346" width="11.5703125" style="992" bestFit="1" customWidth="1"/>
    <col min="14347" max="14347" width="13.28515625" style="992" bestFit="1" customWidth="1"/>
    <col min="14348" max="14592" width="9.140625" style="992"/>
    <col min="14593" max="14593" width="4.5703125" style="992" customWidth="1"/>
    <col min="14594" max="14594" width="46.140625" style="992" customWidth="1"/>
    <col min="14595" max="14597" width="12" style="992" customWidth="1"/>
    <col min="14598" max="14600" width="13.28515625" style="992" customWidth="1"/>
    <col min="14601" max="14601" width="11.5703125" style="992" customWidth="1"/>
    <col min="14602" max="14602" width="11.5703125" style="992" bestFit="1" customWidth="1"/>
    <col min="14603" max="14603" width="13.28515625" style="992" bestFit="1" customWidth="1"/>
    <col min="14604" max="14848" width="9.140625" style="992"/>
    <col min="14849" max="14849" width="4.5703125" style="992" customWidth="1"/>
    <col min="14850" max="14850" width="46.140625" style="992" customWidth="1"/>
    <col min="14851" max="14853" width="12" style="992" customWidth="1"/>
    <col min="14854" max="14856" width="13.28515625" style="992" customWidth="1"/>
    <col min="14857" max="14857" width="11.5703125" style="992" customWidth="1"/>
    <col min="14858" max="14858" width="11.5703125" style="992" bestFit="1" customWidth="1"/>
    <col min="14859" max="14859" width="13.28515625" style="992" bestFit="1" customWidth="1"/>
    <col min="14860" max="15104" width="9.140625" style="992"/>
    <col min="15105" max="15105" width="4.5703125" style="992" customWidth="1"/>
    <col min="15106" max="15106" width="46.140625" style="992" customWidth="1"/>
    <col min="15107" max="15109" width="12" style="992" customWidth="1"/>
    <col min="15110" max="15112" width="13.28515625" style="992" customWidth="1"/>
    <col min="15113" max="15113" width="11.5703125" style="992" customWidth="1"/>
    <col min="15114" max="15114" width="11.5703125" style="992" bestFit="1" customWidth="1"/>
    <col min="15115" max="15115" width="13.28515625" style="992" bestFit="1" customWidth="1"/>
    <col min="15116" max="15360" width="9.140625" style="992"/>
    <col min="15361" max="15361" width="4.5703125" style="992" customWidth="1"/>
    <col min="15362" max="15362" width="46.140625" style="992" customWidth="1"/>
    <col min="15363" max="15365" width="12" style="992" customWidth="1"/>
    <col min="15366" max="15368" width="13.28515625" style="992" customWidth="1"/>
    <col min="15369" max="15369" width="11.5703125" style="992" customWidth="1"/>
    <col min="15370" max="15370" width="11.5703125" style="992" bestFit="1" customWidth="1"/>
    <col min="15371" max="15371" width="13.28515625" style="992" bestFit="1" customWidth="1"/>
    <col min="15372" max="15616" width="9.140625" style="992"/>
    <col min="15617" max="15617" width="4.5703125" style="992" customWidth="1"/>
    <col min="15618" max="15618" width="46.140625" style="992" customWidth="1"/>
    <col min="15619" max="15621" width="12" style="992" customWidth="1"/>
    <col min="15622" max="15624" width="13.28515625" style="992" customWidth="1"/>
    <col min="15625" max="15625" width="11.5703125" style="992" customWidth="1"/>
    <col min="15626" max="15626" width="11.5703125" style="992" bestFit="1" customWidth="1"/>
    <col min="15627" max="15627" width="13.28515625" style="992" bestFit="1" customWidth="1"/>
    <col min="15628" max="15872" width="9.140625" style="992"/>
    <col min="15873" max="15873" width="4.5703125" style="992" customWidth="1"/>
    <col min="15874" max="15874" width="46.140625" style="992" customWidth="1"/>
    <col min="15875" max="15877" width="12" style="992" customWidth="1"/>
    <col min="15878" max="15880" width="13.28515625" style="992" customWidth="1"/>
    <col min="15881" max="15881" width="11.5703125" style="992" customWidth="1"/>
    <col min="15882" max="15882" width="11.5703125" style="992" bestFit="1" customWidth="1"/>
    <col min="15883" max="15883" width="13.28515625" style="992" bestFit="1" customWidth="1"/>
    <col min="15884" max="16128" width="9.140625" style="992"/>
    <col min="16129" max="16129" width="4.5703125" style="992" customWidth="1"/>
    <col min="16130" max="16130" width="46.140625" style="992" customWidth="1"/>
    <col min="16131" max="16133" width="12" style="992" customWidth="1"/>
    <col min="16134" max="16136" width="13.28515625" style="992" customWidth="1"/>
    <col min="16137" max="16137" width="11.5703125" style="992" customWidth="1"/>
    <col min="16138" max="16138" width="11.5703125" style="992" bestFit="1" customWidth="1"/>
    <col min="16139" max="16139" width="13.28515625" style="992" bestFit="1" customWidth="1"/>
    <col min="16140" max="16384" width="9.140625" style="992"/>
  </cols>
  <sheetData>
    <row r="2" spans="2:15" ht="15" customHeight="1">
      <c r="I2" s="993"/>
      <c r="J2" s="2050" t="s">
        <v>822</v>
      </c>
      <c r="K2" s="2050"/>
    </row>
    <row r="3" spans="2:15">
      <c r="I3" s="994"/>
    </row>
    <row r="4" spans="2:15" ht="14.25" customHeight="1">
      <c r="B4" s="2106" t="s">
        <v>846</v>
      </c>
      <c r="C4" s="2106"/>
      <c r="D4" s="2106"/>
      <c r="E4" s="2106"/>
      <c r="F4" s="2106"/>
      <c r="G4" s="2106"/>
      <c r="H4" s="2106"/>
      <c r="I4" s="2106"/>
      <c r="J4" s="2106"/>
      <c r="K4" s="2106"/>
    </row>
    <row r="5" spans="2:15" ht="15" thickBot="1"/>
    <row r="6" spans="2:15" ht="15" customHeight="1" thickBot="1">
      <c r="B6" s="2107" t="s">
        <v>537</v>
      </c>
      <c r="C6" s="2109" t="s">
        <v>546</v>
      </c>
      <c r="D6" s="2110"/>
      <c r="E6" s="2111"/>
      <c r="F6" s="2109" t="s">
        <v>449</v>
      </c>
      <c r="G6" s="2110"/>
      <c r="H6" s="2111"/>
      <c r="I6" s="2109" t="s">
        <v>450</v>
      </c>
      <c r="J6" s="2110"/>
      <c r="K6" s="2110"/>
    </row>
    <row r="7" spans="2:15" ht="15" thickBot="1">
      <c r="B7" s="2108"/>
      <c r="C7" s="995">
        <v>40633</v>
      </c>
      <c r="D7" s="996">
        <v>40908</v>
      </c>
      <c r="E7" s="997">
        <v>40999</v>
      </c>
      <c r="F7" s="998">
        <v>40633</v>
      </c>
      <c r="G7" s="996">
        <v>40908</v>
      </c>
      <c r="H7" s="997">
        <v>40999</v>
      </c>
      <c r="I7" s="998">
        <v>40633</v>
      </c>
      <c r="J7" s="996">
        <v>40908</v>
      </c>
      <c r="K7" s="996">
        <v>40999</v>
      </c>
    </row>
    <row r="8" spans="2:15">
      <c r="B8" s="999" t="s">
        <v>543</v>
      </c>
      <c r="C8" s="1000">
        <v>6.6088324723147004E-2</v>
      </c>
      <c r="D8" s="1001">
        <v>7.0231171299615147E-2</v>
      </c>
      <c r="E8" s="1002">
        <v>7.3848646826801465E-2</v>
      </c>
      <c r="F8" s="1003">
        <v>5.5561563103743501E-2</v>
      </c>
      <c r="G8" s="1001">
        <v>5.5002374199109506E-2</v>
      </c>
      <c r="H8" s="1002">
        <v>5.5441094877011272E-2</v>
      </c>
      <c r="I8" s="1003">
        <v>6.8166340313124865E-2</v>
      </c>
      <c r="J8" s="1001">
        <v>8.2356319094018193E-2</v>
      </c>
      <c r="K8" s="1001">
        <v>7.7866997406163499E-2</v>
      </c>
      <c r="M8" s="1004"/>
      <c r="N8" s="1004"/>
      <c r="O8" s="1004"/>
    </row>
    <row r="9" spans="2:15" ht="25.5">
      <c r="B9" s="1005" t="s">
        <v>1014</v>
      </c>
      <c r="C9" s="1006">
        <v>8.5999999999999993E-2</v>
      </c>
      <c r="D9" s="1007">
        <v>9.6189699006154664E-2</v>
      </c>
      <c r="E9" s="1008">
        <v>0.1</v>
      </c>
      <c r="F9" s="1009">
        <v>0.105</v>
      </c>
      <c r="G9" s="1007">
        <v>8.7796012663801229E-2</v>
      </c>
      <c r="H9" s="1008">
        <v>0.09</v>
      </c>
      <c r="I9" s="1009">
        <v>0.155</v>
      </c>
      <c r="J9" s="1007">
        <v>0.21419950389170525</v>
      </c>
      <c r="K9" s="1007">
        <v>0.21099999999999999</v>
      </c>
      <c r="M9" s="1004"/>
      <c r="N9" s="1004"/>
      <c r="O9" s="1004"/>
    </row>
    <row r="10" spans="2:15" ht="38.25">
      <c r="B10" s="999" t="s">
        <v>1010</v>
      </c>
      <c r="C10" s="1000">
        <v>1.2922578512619098</v>
      </c>
      <c r="D10" s="1001">
        <v>1.1966933599831506</v>
      </c>
      <c r="E10" s="1002">
        <v>1.2158194351214329</v>
      </c>
      <c r="F10" s="1003">
        <v>0.84290160654941715</v>
      </c>
      <c r="G10" s="1001">
        <v>1.0332056972685777</v>
      </c>
      <c r="H10" s="1002">
        <v>1.028338793801691</v>
      </c>
      <c r="I10" s="1003">
        <v>0.90281495180296734</v>
      </c>
      <c r="J10" s="1001">
        <v>0.76975881887231379</v>
      </c>
      <c r="K10" s="1001">
        <v>0.7548489115895517</v>
      </c>
      <c r="M10" s="1004"/>
      <c r="N10" s="1004"/>
      <c r="O10" s="1004"/>
    </row>
    <row r="11" spans="2:15" ht="39" thickBot="1">
      <c r="B11" s="1010" t="s">
        <v>1016</v>
      </c>
      <c r="C11" s="1011">
        <v>0.82629421358491728</v>
      </c>
      <c r="D11" s="1012">
        <v>0.80452700342510453</v>
      </c>
      <c r="E11" s="1013">
        <v>0.809221338506526</v>
      </c>
      <c r="F11" s="1014">
        <v>0.64329627700547265</v>
      </c>
      <c r="G11" s="1012">
        <v>0.75171218311506671</v>
      </c>
      <c r="H11" s="1013">
        <v>0.74955846905096213</v>
      </c>
      <c r="I11" s="1014">
        <v>0.73865649900987895</v>
      </c>
      <c r="J11" s="1012">
        <v>0.64915585850344804</v>
      </c>
      <c r="K11" s="1012">
        <v>0.6393853555219069</v>
      </c>
      <c r="M11" s="1004"/>
      <c r="N11" s="1004"/>
      <c r="O11" s="1004"/>
    </row>
    <row r="15" spans="2:15">
      <c r="C15" s="1015"/>
      <c r="D15" s="1015"/>
      <c r="E15" s="1015"/>
      <c r="F15" s="1015"/>
      <c r="G15" s="1015"/>
      <c r="H15" s="1015"/>
    </row>
  </sheetData>
  <mergeCells count="6">
    <mergeCell ref="J2:K2"/>
    <mergeCell ref="B4:K4"/>
    <mergeCell ref="B6:B7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/>
  </sheetViews>
  <sheetFormatPr defaultRowHeight="14.25"/>
  <cols>
    <col min="1" max="1" width="56.7109375" style="971" customWidth="1"/>
    <col min="2" max="2" width="11.28515625" style="971" customWidth="1"/>
    <col min="3" max="3" width="11.28515625" style="971" bestFit="1" customWidth="1"/>
    <col min="4" max="5" width="11.28515625" style="971" customWidth="1"/>
    <col min="6" max="6" width="11.28515625" style="971" bestFit="1" customWidth="1"/>
    <col min="7" max="8" width="11.28515625" style="971" customWidth="1"/>
    <col min="9" max="10" width="11.28515625" style="971" bestFit="1" customWidth="1"/>
    <col min="11" max="256" width="9.140625" style="971"/>
    <col min="257" max="257" width="56.7109375" style="971" customWidth="1"/>
    <col min="258" max="258" width="11.28515625" style="971" customWidth="1"/>
    <col min="259" max="259" width="11.28515625" style="971" bestFit="1" customWidth="1"/>
    <col min="260" max="261" width="11.28515625" style="971" customWidth="1"/>
    <col min="262" max="262" width="11.28515625" style="971" bestFit="1" customWidth="1"/>
    <col min="263" max="264" width="11.28515625" style="971" customWidth="1"/>
    <col min="265" max="266" width="11.28515625" style="971" bestFit="1" customWidth="1"/>
    <col min="267" max="512" width="9.140625" style="971"/>
    <col min="513" max="513" width="56.7109375" style="971" customWidth="1"/>
    <col min="514" max="514" width="11.28515625" style="971" customWidth="1"/>
    <col min="515" max="515" width="11.28515625" style="971" bestFit="1" customWidth="1"/>
    <col min="516" max="517" width="11.28515625" style="971" customWidth="1"/>
    <col min="518" max="518" width="11.28515625" style="971" bestFit="1" customWidth="1"/>
    <col min="519" max="520" width="11.28515625" style="971" customWidth="1"/>
    <col min="521" max="522" width="11.28515625" style="971" bestFit="1" customWidth="1"/>
    <col min="523" max="768" width="9.140625" style="971"/>
    <col min="769" max="769" width="56.7109375" style="971" customWidth="1"/>
    <col min="770" max="770" width="11.28515625" style="971" customWidth="1"/>
    <col min="771" max="771" width="11.28515625" style="971" bestFit="1" customWidth="1"/>
    <col min="772" max="773" width="11.28515625" style="971" customWidth="1"/>
    <col min="774" max="774" width="11.28515625" style="971" bestFit="1" customWidth="1"/>
    <col min="775" max="776" width="11.28515625" style="971" customWidth="1"/>
    <col min="777" max="778" width="11.28515625" style="971" bestFit="1" customWidth="1"/>
    <col min="779" max="1024" width="9.140625" style="971"/>
    <col min="1025" max="1025" width="56.7109375" style="971" customWidth="1"/>
    <col min="1026" max="1026" width="11.28515625" style="971" customWidth="1"/>
    <col min="1027" max="1027" width="11.28515625" style="971" bestFit="1" customWidth="1"/>
    <col min="1028" max="1029" width="11.28515625" style="971" customWidth="1"/>
    <col min="1030" max="1030" width="11.28515625" style="971" bestFit="1" customWidth="1"/>
    <col min="1031" max="1032" width="11.28515625" style="971" customWidth="1"/>
    <col min="1033" max="1034" width="11.28515625" style="971" bestFit="1" customWidth="1"/>
    <col min="1035" max="1280" width="9.140625" style="971"/>
    <col min="1281" max="1281" width="56.7109375" style="971" customWidth="1"/>
    <col min="1282" max="1282" width="11.28515625" style="971" customWidth="1"/>
    <col min="1283" max="1283" width="11.28515625" style="971" bestFit="1" customWidth="1"/>
    <col min="1284" max="1285" width="11.28515625" style="971" customWidth="1"/>
    <col min="1286" max="1286" width="11.28515625" style="971" bestFit="1" customWidth="1"/>
    <col min="1287" max="1288" width="11.28515625" style="971" customWidth="1"/>
    <col min="1289" max="1290" width="11.28515625" style="971" bestFit="1" customWidth="1"/>
    <col min="1291" max="1536" width="9.140625" style="971"/>
    <col min="1537" max="1537" width="56.7109375" style="971" customWidth="1"/>
    <col min="1538" max="1538" width="11.28515625" style="971" customWidth="1"/>
    <col min="1539" max="1539" width="11.28515625" style="971" bestFit="1" customWidth="1"/>
    <col min="1540" max="1541" width="11.28515625" style="971" customWidth="1"/>
    <col min="1542" max="1542" width="11.28515625" style="971" bestFit="1" customWidth="1"/>
    <col min="1543" max="1544" width="11.28515625" style="971" customWidth="1"/>
    <col min="1545" max="1546" width="11.28515625" style="971" bestFit="1" customWidth="1"/>
    <col min="1547" max="1792" width="9.140625" style="971"/>
    <col min="1793" max="1793" width="56.7109375" style="971" customWidth="1"/>
    <col min="1794" max="1794" width="11.28515625" style="971" customWidth="1"/>
    <col min="1795" max="1795" width="11.28515625" style="971" bestFit="1" customWidth="1"/>
    <col min="1796" max="1797" width="11.28515625" style="971" customWidth="1"/>
    <col min="1798" max="1798" width="11.28515625" style="971" bestFit="1" customWidth="1"/>
    <col min="1799" max="1800" width="11.28515625" style="971" customWidth="1"/>
    <col min="1801" max="1802" width="11.28515625" style="971" bestFit="1" customWidth="1"/>
    <col min="1803" max="2048" width="9.140625" style="971"/>
    <col min="2049" max="2049" width="56.7109375" style="971" customWidth="1"/>
    <col min="2050" max="2050" width="11.28515625" style="971" customWidth="1"/>
    <col min="2051" max="2051" width="11.28515625" style="971" bestFit="1" customWidth="1"/>
    <col min="2052" max="2053" width="11.28515625" style="971" customWidth="1"/>
    <col min="2054" max="2054" width="11.28515625" style="971" bestFit="1" customWidth="1"/>
    <col min="2055" max="2056" width="11.28515625" style="971" customWidth="1"/>
    <col min="2057" max="2058" width="11.28515625" style="971" bestFit="1" customWidth="1"/>
    <col min="2059" max="2304" width="9.140625" style="971"/>
    <col min="2305" max="2305" width="56.7109375" style="971" customWidth="1"/>
    <col min="2306" max="2306" width="11.28515625" style="971" customWidth="1"/>
    <col min="2307" max="2307" width="11.28515625" style="971" bestFit="1" customWidth="1"/>
    <col min="2308" max="2309" width="11.28515625" style="971" customWidth="1"/>
    <col min="2310" max="2310" width="11.28515625" style="971" bestFit="1" customWidth="1"/>
    <col min="2311" max="2312" width="11.28515625" style="971" customWidth="1"/>
    <col min="2313" max="2314" width="11.28515625" style="971" bestFit="1" customWidth="1"/>
    <col min="2315" max="2560" width="9.140625" style="971"/>
    <col min="2561" max="2561" width="56.7109375" style="971" customWidth="1"/>
    <col min="2562" max="2562" width="11.28515625" style="971" customWidth="1"/>
    <col min="2563" max="2563" width="11.28515625" style="971" bestFit="1" customWidth="1"/>
    <col min="2564" max="2565" width="11.28515625" style="971" customWidth="1"/>
    <col min="2566" max="2566" width="11.28515625" style="971" bestFit="1" customWidth="1"/>
    <col min="2567" max="2568" width="11.28515625" style="971" customWidth="1"/>
    <col min="2569" max="2570" width="11.28515625" style="971" bestFit="1" customWidth="1"/>
    <col min="2571" max="2816" width="9.140625" style="971"/>
    <col min="2817" max="2817" width="56.7109375" style="971" customWidth="1"/>
    <col min="2818" max="2818" width="11.28515625" style="971" customWidth="1"/>
    <col min="2819" max="2819" width="11.28515625" style="971" bestFit="1" customWidth="1"/>
    <col min="2820" max="2821" width="11.28515625" style="971" customWidth="1"/>
    <col min="2822" max="2822" width="11.28515625" style="971" bestFit="1" customWidth="1"/>
    <col min="2823" max="2824" width="11.28515625" style="971" customWidth="1"/>
    <col min="2825" max="2826" width="11.28515625" style="971" bestFit="1" customWidth="1"/>
    <col min="2827" max="3072" width="9.140625" style="971"/>
    <col min="3073" max="3073" width="56.7109375" style="971" customWidth="1"/>
    <col min="3074" max="3074" width="11.28515625" style="971" customWidth="1"/>
    <col min="3075" max="3075" width="11.28515625" style="971" bestFit="1" customWidth="1"/>
    <col min="3076" max="3077" width="11.28515625" style="971" customWidth="1"/>
    <col min="3078" max="3078" width="11.28515625" style="971" bestFit="1" customWidth="1"/>
    <col min="3079" max="3080" width="11.28515625" style="971" customWidth="1"/>
    <col min="3081" max="3082" width="11.28515625" style="971" bestFit="1" customWidth="1"/>
    <col min="3083" max="3328" width="9.140625" style="971"/>
    <col min="3329" max="3329" width="56.7109375" style="971" customWidth="1"/>
    <col min="3330" max="3330" width="11.28515625" style="971" customWidth="1"/>
    <col min="3331" max="3331" width="11.28515625" style="971" bestFit="1" customWidth="1"/>
    <col min="3332" max="3333" width="11.28515625" style="971" customWidth="1"/>
    <col min="3334" max="3334" width="11.28515625" style="971" bestFit="1" customWidth="1"/>
    <col min="3335" max="3336" width="11.28515625" style="971" customWidth="1"/>
    <col min="3337" max="3338" width="11.28515625" style="971" bestFit="1" customWidth="1"/>
    <col min="3339" max="3584" width="9.140625" style="971"/>
    <col min="3585" max="3585" width="56.7109375" style="971" customWidth="1"/>
    <col min="3586" max="3586" width="11.28515625" style="971" customWidth="1"/>
    <col min="3587" max="3587" width="11.28515625" style="971" bestFit="1" customWidth="1"/>
    <col min="3588" max="3589" width="11.28515625" style="971" customWidth="1"/>
    <col min="3590" max="3590" width="11.28515625" style="971" bestFit="1" customWidth="1"/>
    <col min="3591" max="3592" width="11.28515625" style="971" customWidth="1"/>
    <col min="3593" max="3594" width="11.28515625" style="971" bestFit="1" customWidth="1"/>
    <col min="3595" max="3840" width="9.140625" style="971"/>
    <col min="3841" max="3841" width="56.7109375" style="971" customWidth="1"/>
    <col min="3842" max="3842" width="11.28515625" style="971" customWidth="1"/>
    <col min="3843" max="3843" width="11.28515625" style="971" bestFit="1" customWidth="1"/>
    <col min="3844" max="3845" width="11.28515625" style="971" customWidth="1"/>
    <col min="3846" max="3846" width="11.28515625" style="971" bestFit="1" customWidth="1"/>
    <col min="3847" max="3848" width="11.28515625" style="971" customWidth="1"/>
    <col min="3849" max="3850" width="11.28515625" style="971" bestFit="1" customWidth="1"/>
    <col min="3851" max="4096" width="9.140625" style="971"/>
    <col min="4097" max="4097" width="56.7109375" style="971" customWidth="1"/>
    <col min="4098" max="4098" width="11.28515625" style="971" customWidth="1"/>
    <col min="4099" max="4099" width="11.28515625" style="971" bestFit="1" customWidth="1"/>
    <col min="4100" max="4101" width="11.28515625" style="971" customWidth="1"/>
    <col min="4102" max="4102" width="11.28515625" style="971" bestFit="1" customWidth="1"/>
    <col min="4103" max="4104" width="11.28515625" style="971" customWidth="1"/>
    <col min="4105" max="4106" width="11.28515625" style="971" bestFit="1" customWidth="1"/>
    <col min="4107" max="4352" width="9.140625" style="971"/>
    <col min="4353" max="4353" width="56.7109375" style="971" customWidth="1"/>
    <col min="4354" max="4354" width="11.28515625" style="971" customWidth="1"/>
    <col min="4355" max="4355" width="11.28515625" style="971" bestFit="1" customWidth="1"/>
    <col min="4356" max="4357" width="11.28515625" style="971" customWidth="1"/>
    <col min="4358" max="4358" width="11.28515625" style="971" bestFit="1" customWidth="1"/>
    <col min="4359" max="4360" width="11.28515625" style="971" customWidth="1"/>
    <col min="4361" max="4362" width="11.28515625" style="971" bestFit="1" customWidth="1"/>
    <col min="4363" max="4608" width="9.140625" style="971"/>
    <col min="4609" max="4609" width="56.7109375" style="971" customWidth="1"/>
    <col min="4610" max="4610" width="11.28515625" style="971" customWidth="1"/>
    <col min="4611" max="4611" width="11.28515625" style="971" bestFit="1" customWidth="1"/>
    <col min="4612" max="4613" width="11.28515625" style="971" customWidth="1"/>
    <col min="4614" max="4614" width="11.28515625" style="971" bestFit="1" customWidth="1"/>
    <col min="4615" max="4616" width="11.28515625" style="971" customWidth="1"/>
    <col min="4617" max="4618" width="11.28515625" style="971" bestFit="1" customWidth="1"/>
    <col min="4619" max="4864" width="9.140625" style="971"/>
    <col min="4865" max="4865" width="56.7109375" style="971" customWidth="1"/>
    <col min="4866" max="4866" width="11.28515625" style="971" customWidth="1"/>
    <col min="4867" max="4867" width="11.28515625" style="971" bestFit="1" customWidth="1"/>
    <col min="4868" max="4869" width="11.28515625" style="971" customWidth="1"/>
    <col min="4870" max="4870" width="11.28515625" style="971" bestFit="1" customWidth="1"/>
    <col min="4871" max="4872" width="11.28515625" style="971" customWidth="1"/>
    <col min="4873" max="4874" width="11.28515625" style="971" bestFit="1" customWidth="1"/>
    <col min="4875" max="5120" width="9.140625" style="971"/>
    <col min="5121" max="5121" width="56.7109375" style="971" customWidth="1"/>
    <col min="5122" max="5122" width="11.28515625" style="971" customWidth="1"/>
    <col min="5123" max="5123" width="11.28515625" style="971" bestFit="1" customWidth="1"/>
    <col min="5124" max="5125" width="11.28515625" style="971" customWidth="1"/>
    <col min="5126" max="5126" width="11.28515625" style="971" bestFit="1" customWidth="1"/>
    <col min="5127" max="5128" width="11.28515625" style="971" customWidth="1"/>
    <col min="5129" max="5130" width="11.28515625" style="971" bestFit="1" customWidth="1"/>
    <col min="5131" max="5376" width="9.140625" style="971"/>
    <col min="5377" max="5377" width="56.7109375" style="971" customWidth="1"/>
    <col min="5378" max="5378" width="11.28515625" style="971" customWidth="1"/>
    <col min="5379" max="5379" width="11.28515625" style="971" bestFit="1" customWidth="1"/>
    <col min="5380" max="5381" width="11.28515625" style="971" customWidth="1"/>
    <col min="5382" max="5382" width="11.28515625" style="971" bestFit="1" customWidth="1"/>
    <col min="5383" max="5384" width="11.28515625" style="971" customWidth="1"/>
    <col min="5385" max="5386" width="11.28515625" style="971" bestFit="1" customWidth="1"/>
    <col min="5387" max="5632" width="9.140625" style="971"/>
    <col min="5633" max="5633" width="56.7109375" style="971" customWidth="1"/>
    <col min="5634" max="5634" width="11.28515625" style="971" customWidth="1"/>
    <col min="5635" max="5635" width="11.28515625" style="971" bestFit="1" customWidth="1"/>
    <col min="5636" max="5637" width="11.28515625" style="971" customWidth="1"/>
    <col min="5638" max="5638" width="11.28515625" style="971" bestFit="1" customWidth="1"/>
    <col min="5639" max="5640" width="11.28515625" style="971" customWidth="1"/>
    <col min="5641" max="5642" width="11.28515625" style="971" bestFit="1" customWidth="1"/>
    <col min="5643" max="5888" width="9.140625" style="971"/>
    <col min="5889" max="5889" width="56.7109375" style="971" customWidth="1"/>
    <col min="5890" max="5890" width="11.28515625" style="971" customWidth="1"/>
    <col min="5891" max="5891" width="11.28515625" style="971" bestFit="1" customWidth="1"/>
    <col min="5892" max="5893" width="11.28515625" style="971" customWidth="1"/>
    <col min="5894" max="5894" width="11.28515625" style="971" bestFit="1" customWidth="1"/>
    <col min="5895" max="5896" width="11.28515625" style="971" customWidth="1"/>
    <col min="5897" max="5898" width="11.28515625" style="971" bestFit="1" customWidth="1"/>
    <col min="5899" max="6144" width="9.140625" style="971"/>
    <col min="6145" max="6145" width="56.7109375" style="971" customWidth="1"/>
    <col min="6146" max="6146" width="11.28515625" style="971" customWidth="1"/>
    <col min="6147" max="6147" width="11.28515625" style="971" bestFit="1" customWidth="1"/>
    <col min="6148" max="6149" width="11.28515625" style="971" customWidth="1"/>
    <col min="6150" max="6150" width="11.28515625" style="971" bestFit="1" customWidth="1"/>
    <col min="6151" max="6152" width="11.28515625" style="971" customWidth="1"/>
    <col min="6153" max="6154" width="11.28515625" style="971" bestFit="1" customWidth="1"/>
    <col min="6155" max="6400" width="9.140625" style="971"/>
    <col min="6401" max="6401" width="56.7109375" style="971" customWidth="1"/>
    <col min="6402" max="6402" width="11.28515625" style="971" customWidth="1"/>
    <col min="6403" max="6403" width="11.28515625" style="971" bestFit="1" customWidth="1"/>
    <col min="6404" max="6405" width="11.28515625" style="971" customWidth="1"/>
    <col min="6406" max="6406" width="11.28515625" style="971" bestFit="1" customWidth="1"/>
    <col min="6407" max="6408" width="11.28515625" style="971" customWidth="1"/>
    <col min="6409" max="6410" width="11.28515625" style="971" bestFit="1" customWidth="1"/>
    <col min="6411" max="6656" width="9.140625" style="971"/>
    <col min="6657" max="6657" width="56.7109375" style="971" customWidth="1"/>
    <col min="6658" max="6658" width="11.28515625" style="971" customWidth="1"/>
    <col min="6659" max="6659" width="11.28515625" style="971" bestFit="1" customWidth="1"/>
    <col min="6660" max="6661" width="11.28515625" style="971" customWidth="1"/>
    <col min="6662" max="6662" width="11.28515625" style="971" bestFit="1" customWidth="1"/>
    <col min="6663" max="6664" width="11.28515625" style="971" customWidth="1"/>
    <col min="6665" max="6666" width="11.28515625" style="971" bestFit="1" customWidth="1"/>
    <col min="6667" max="6912" width="9.140625" style="971"/>
    <col min="6913" max="6913" width="56.7109375" style="971" customWidth="1"/>
    <col min="6914" max="6914" width="11.28515625" style="971" customWidth="1"/>
    <col min="6915" max="6915" width="11.28515625" style="971" bestFit="1" customWidth="1"/>
    <col min="6916" max="6917" width="11.28515625" style="971" customWidth="1"/>
    <col min="6918" max="6918" width="11.28515625" style="971" bestFit="1" customWidth="1"/>
    <col min="6919" max="6920" width="11.28515625" style="971" customWidth="1"/>
    <col min="6921" max="6922" width="11.28515625" style="971" bestFit="1" customWidth="1"/>
    <col min="6923" max="7168" width="9.140625" style="971"/>
    <col min="7169" max="7169" width="56.7109375" style="971" customWidth="1"/>
    <col min="7170" max="7170" width="11.28515625" style="971" customWidth="1"/>
    <col min="7171" max="7171" width="11.28515625" style="971" bestFit="1" customWidth="1"/>
    <col min="7172" max="7173" width="11.28515625" style="971" customWidth="1"/>
    <col min="7174" max="7174" width="11.28515625" style="971" bestFit="1" customWidth="1"/>
    <col min="7175" max="7176" width="11.28515625" style="971" customWidth="1"/>
    <col min="7177" max="7178" width="11.28515625" style="971" bestFit="1" customWidth="1"/>
    <col min="7179" max="7424" width="9.140625" style="971"/>
    <col min="7425" max="7425" width="56.7109375" style="971" customWidth="1"/>
    <col min="7426" max="7426" width="11.28515625" style="971" customWidth="1"/>
    <col min="7427" max="7427" width="11.28515625" style="971" bestFit="1" customWidth="1"/>
    <col min="7428" max="7429" width="11.28515625" style="971" customWidth="1"/>
    <col min="7430" max="7430" width="11.28515625" style="971" bestFit="1" customWidth="1"/>
    <col min="7431" max="7432" width="11.28515625" style="971" customWidth="1"/>
    <col min="7433" max="7434" width="11.28515625" style="971" bestFit="1" customWidth="1"/>
    <col min="7435" max="7680" width="9.140625" style="971"/>
    <col min="7681" max="7681" width="56.7109375" style="971" customWidth="1"/>
    <col min="7682" max="7682" width="11.28515625" style="971" customWidth="1"/>
    <col min="7683" max="7683" width="11.28515625" style="971" bestFit="1" customWidth="1"/>
    <col min="7684" max="7685" width="11.28515625" style="971" customWidth="1"/>
    <col min="7686" max="7686" width="11.28515625" style="971" bestFit="1" customWidth="1"/>
    <col min="7687" max="7688" width="11.28515625" style="971" customWidth="1"/>
    <col min="7689" max="7690" width="11.28515625" style="971" bestFit="1" customWidth="1"/>
    <col min="7691" max="7936" width="9.140625" style="971"/>
    <col min="7937" max="7937" width="56.7109375" style="971" customWidth="1"/>
    <col min="7938" max="7938" width="11.28515625" style="971" customWidth="1"/>
    <col min="7939" max="7939" width="11.28515625" style="971" bestFit="1" customWidth="1"/>
    <col min="7940" max="7941" width="11.28515625" style="971" customWidth="1"/>
    <col min="7942" max="7942" width="11.28515625" style="971" bestFit="1" customWidth="1"/>
    <col min="7943" max="7944" width="11.28515625" style="971" customWidth="1"/>
    <col min="7945" max="7946" width="11.28515625" style="971" bestFit="1" customWidth="1"/>
    <col min="7947" max="8192" width="9.140625" style="971"/>
    <col min="8193" max="8193" width="56.7109375" style="971" customWidth="1"/>
    <col min="8194" max="8194" width="11.28515625" style="971" customWidth="1"/>
    <col min="8195" max="8195" width="11.28515625" style="971" bestFit="1" customWidth="1"/>
    <col min="8196" max="8197" width="11.28515625" style="971" customWidth="1"/>
    <col min="8198" max="8198" width="11.28515625" style="971" bestFit="1" customWidth="1"/>
    <col min="8199" max="8200" width="11.28515625" style="971" customWidth="1"/>
    <col min="8201" max="8202" width="11.28515625" style="971" bestFit="1" customWidth="1"/>
    <col min="8203" max="8448" width="9.140625" style="971"/>
    <col min="8449" max="8449" width="56.7109375" style="971" customWidth="1"/>
    <col min="8450" max="8450" width="11.28515625" style="971" customWidth="1"/>
    <col min="8451" max="8451" width="11.28515625" style="971" bestFit="1" customWidth="1"/>
    <col min="8452" max="8453" width="11.28515625" style="971" customWidth="1"/>
    <col min="8454" max="8454" width="11.28515625" style="971" bestFit="1" customWidth="1"/>
    <col min="8455" max="8456" width="11.28515625" style="971" customWidth="1"/>
    <col min="8457" max="8458" width="11.28515625" style="971" bestFit="1" customWidth="1"/>
    <col min="8459" max="8704" width="9.140625" style="971"/>
    <col min="8705" max="8705" width="56.7109375" style="971" customWidth="1"/>
    <col min="8706" max="8706" width="11.28515625" style="971" customWidth="1"/>
    <col min="8707" max="8707" width="11.28515625" style="971" bestFit="1" customWidth="1"/>
    <col min="8708" max="8709" width="11.28515625" style="971" customWidth="1"/>
    <col min="8710" max="8710" width="11.28515625" style="971" bestFit="1" customWidth="1"/>
    <col min="8711" max="8712" width="11.28515625" style="971" customWidth="1"/>
    <col min="8713" max="8714" width="11.28515625" style="971" bestFit="1" customWidth="1"/>
    <col min="8715" max="8960" width="9.140625" style="971"/>
    <col min="8961" max="8961" width="56.7109375" style="971" customWidth="1"/>
    <col min="8962" max="8962" width="11.28515625" style="971" customWidth="1"/>
    <col min="8963" max="8963" width="11.28515625" style="971" bestFit="1" customWidth="1"/>
    <col min="8964" max="8965" width="11.28515625" style="971" customWidth="1"/>
    <col min="8966" max="8966" width="11.28515625" style="971" bestFit="1" customWidth="1"/>
    <col min="8967" max="8968" width="11.28515625" style="971" customWidth="1"/>
    <col min="8969" max="8970" width="11.28515625" style="971" bestFit="1" customWidth="1"/>
    <col min="8971" max="9216" width="9.140625" style="971"/>
    <col min="9217" max="9217" width="56.7109375" style="971" customWidth="1"/>
    <col min="9218" max="9218" width="11.28515625" style="971" customWidth="1"/>
    <col min="9219" max="9219" width="11.28515625" style="971" bestFit="1" customWidth="1"/>
    <col min="9220" max="9221" width="11.28515625" style="971" customWidth="1"/>
    <col min="9222" max="9222" width="11.28515625" style="971" bestFit="1" customWidth="1"/>
    <col min="9223" max="9224" width="11.28515625" style="971" customWidth="1"/>
    <col min="9225" max="9226" width="11.28515625" style="971" bestFit="1" customWidth="1"/>
    <col min="9227" max="9472" width="9.140625" style="971"/>
    <col min="9473" max="9473" width="56.7109375" style="971" customWidth="1"/>
    <col min="9474" max="9474" width="11.28515625" style="971" customWidth="1"/>
    <col min="9475" max="9475" width="11.28515625" style="971" bestFit="1" customWidth="1"/>
    <col min="9476" max="9477" width="11.28515625" style="971" customWidth="1"/>
    <col min="9478" max="9478" width="11.28515625" style="971" bestFit="1" customWidth="1"/>
    <col min="9479" max="9480" width="11.28515625" style="971" customWidth="1"/>
    <col min="9481" max="9482" width="11.28515625" style="971" bestFit="1" customWidth="1"/>
    <col min="9483" max="9728" width="9.140625" style="971"/>
    <col min="9729" max="9729" width="56.7109375" style="971" customWidth="1"/>
    <col min="9730" max="9730" width="11.28515625" style="971" customWidth="1"/>
    <col min="9731" max="9731" width="11.28515625" style="971" bestFit="1" customWidth="1"/>
    <col min="9732" max="9733" width="11.28515625" style="971" customWidth="1"/>
    <col min="9734" max="9734" width="11.28515625" style="971" bestFit="1" customWidth="1"/>
    <col min="9735" max="9736" width="11.28515625" style="971" customWidth="1"/>
    <col min="9737" max="9738" width="11.28515625" style="971" bestFit="1" customWidth="1"/>
    <col min="9739" max="9984" width="9.140625" style="971"/>
    <col min="9985" max="9985" width="56.7109375" style="971" customWidth="1"/>
    <col min="9986" max="9986" width="11.28515625" style="971" customWidth="1"/>
    <col min="9987" max="9987" width="11.28515625" style="971" bestFit="1" customWidth="1"/>
    <col min="9988" max="9989" width="11.28515625" style="971" customWidth="1"/>
    <col min="9990" max="9990" width="11.28515625" style="971" bestFit="1" customWidth="1"/>
    <col min="9991" max="9992" width="11.28515625" style="971" customWidth="1"/>
    <col min="9993" max="9994" width="11.28515625" style="971" bestFit="1" customWidth="1"/>
    <col min="9995" max="10240" width="9.140625" style="971"/>
    <col min="10241" max="10241" width="56.7109375" style="971" customWidth="1"/>
    <col min="10242" max="10242" width="11.28515625" style="971" customWidth="1"/>
    <col min="10243" max="10243" width="11.28515625" style="971" bestFit="1" customWidth="1"/>
    <col min="10244" max="10245" width="11.28515625" style="971" customWidth="1"/>
    <col min="10246" max="10246" width="11.28515625" style="971" bestFit="1" customWidth="1"/>
    <col min="10247" max="10248" width="11.28515625" style="971" customWidth="1"/>
    <col min="10249" max="10250" width="11.28515625" style="971" bestFit="1" customWidth="1"/>
    <col min="10251" max="10496" width="9.140625" style="971"/>
    <col min="10497" max="10497" width="56.7109375" style="971" customWidth="1"/>
    <col min="10498" max="10498" width="11.28515625" style="971" customWidth="1"/>
    <col min="10499" max="10499" width="11.28515625" style="971" bestFit="1" customWidth="1"/>
    <col min="10500" max="10501" width="11.28515625" style="971" customWidth="1"/>
    <col min="10502" max="10502" width="11.28515625" style="971" bestFit="1" customWidth="1"/>
    <col min="10503" max="10504" width="11.28515625" style="971" customWidth="1"/>
    <col min="10505" max="10506" width="11.28515625" style="971" bestFit="1" customWidth="1"/>
    <col min="10507" max="10752" width="9.140625" style="971"/>
    <col min="10753" max="10753" width="56.7109375" style="971" customWidth="1"/>
    <col min="10754" max="10754" width="11.28515625" style="971" customWidth="1"/>
    <col min="10755" max="10755" width="11.28515625" style="971" bestFit="1" customWidth="1"/>
    <col min="10756" max="10757" width="11.28515625" style="971" customWidth="1"/>
    <col min="10758" max="10758" width="11.28515625" style="971" bestFit="1" customWidth="1"/>
    <col min="10759" max="10760" width="11.28515625" style="971" customWidth="1"/>
    <col min="10761" max="10762" width="11.28515625" style="971" bestFit="1" customWidth="1"/>
    <col min="10763" max="11008" width="9.140625" style="971"/>
    <col min="11009" max="11009" width="56.7109375" style="971" customWidth="1"/>
    <col min="11010" max="11010" width="11.28515625" style="971" customWidth="1"/>
    <col min="11011" max="11011" width="11.28515625" style="971" bestFit="1" customWidth="1"/>
    <col min="11012" max="11013" width="11.28515625" style="971" customWidth="1"/>
    <col min="11014" max="11014" width="11.28515625" style="971" bestFit="1" customWidth="1"/>
    <col min="11015" max="11016" width="11.28515625" style="971" customWidth="1"/>
    <col min="11017" max="11018" width="11.28515625" style="971" bestFit="1" customWidth="1"/>
    <col min="11019" max="11264" width="9.140625" style="971"/>
    <col min="11265" max="11265" width="56.7109375" style="971" customWidth="1"/>
    <col min="11266" max="11266" width="11.28515625" style="971" customWidth="1"/>
    <col min="11267" max="11267" width="11.28515625" style="971" bestFit="1" customWidth="1"/>
    <col min="11268" max="11269" width="11.28515625" style="971" customWidth="1"/>
    <col min="11270" max="11270" width="11.28515625" style="971" bestFit="1" customWidth="1"/>
    <col min="11271" max="11272" width="11.28515625" style="971" customWidth="1"/>
    <col min="11273" max="11274" width="11.28515625" style="971" bestFit="1" customWidth="1"/>
    <col min="11275" max="11520" width="9.140625" style="971"/>
    <col min="11521" max="11521" width="56.7109375" style="971" customWidth="1"/>
    <col min="11522" max="11522" width="11.28515625" style="971" customWidth="1"/>
    <col min="11523" max="11523" width="11.28515625" style="971" bestFit="1" customWidth="1"/>
    <col min="11524" max="11525" width="11.28515625" style="971" customWidth="1"/>
    <col min="11526" max="11526" width="11.28515625" style="971" bestFit="1" customWidth="1"/>
    <col min="11527" max="11528" width="11.28515625" style="971" customWidth="1"/>
    <col min="11529" max="11530" width="11.28515625" style="971" bestFit="1" customWidth="1"/>
    <col min="11531" max="11776" width="9.140625" style="971"/>
    <col min="11777" max="11777" width="56.7109375" style="971" customWidth="1"/>
    <col min="11778" max="11778" width="11.28515625" style="971" customWidth="1"/>
    <col min="11779" max="11779" width="11.28515625" style="971" bestFit="1" customWidth="1"/>
    <col min="11780" max="11781" width="11.28515625" style="971" customWidth="1"/>
    <col min="11782" max="11782" width="11.28515625" style="971" bestFit="1" customWidth="1"/>
    <col min="11783" max="11784" width="11.28515625" style="971" customWidth="1"/>
    <col min="11785" max="11786" width="11.28515625" style="971" bestFit="1" customWidth="1"/>
    <col min="11787" max="12032" width="9.140625" style="971"/>
    <col min="12033" max="12033" width="56.7109375" style="971" customWidth="1"/>
    <col min="12034" max="12034" width="11.28515625" style="971" customWidth="1"/>
    <col min="12035" max="12035" width="11.28515625" style="971" bestFit="1" customWidth="1"/>
    <col min="12036" max="12037" width="11.28515625" style="971" customWidth="1"/>
    <col min="12038" max="12038" width="11.28515625" style="971" bestFit="1" customWidth="1"/>
    <col min="12039" max="12040" width="11.28515625" style="971" customWidth="1"/>
    <col min="12041" max="12042" width="11.28515625" style="971" bestFit="1" customWidth="1"/>
    <col min="12043" max="12288" width="9.140625" style="971"/>
    <col min="12289" max="12289" width="56.7109375" style="971" customWidth="1"/>
    <col min="12290" max="12290" width="11.28515625" style="971" customWidth="1"/>
    <col min="12291" max="12291" width="11.28515625" style="971" bestFit="1" customWidth="1"/>
    <col min="12292" max="12293" width="11.28515625" style="971" customWidth="1"/>
    <col min="12294" max="12294" width="11.28515625" style="971" bestFit="1" customWidth="1"/>
    <col min="12295" max="12296" width="11.28515625" style="971" customWidth="1"/>
    <col min="12297" max="12298" width="11.28515625" style="971" bestFit="1" customWidth="1"/>
    <col min="12299" max="12544" width="9.140625" style="971"/>
    <col min="12545" max="12545" width="56.7109375" style="971" customWidth="1"/>
    <col min="12546" max="12546" width="11.28515625" style="971" customWidth="1"/>
    <col min="12547" max="12547" width="11.28515625" style="971" bestFit="1" customWidth="1"/>
    <col min="12548" max="12549" width="11.28515625" style="971" customWidth="1"/>
    <col min="12550" max="12550" width="11.28515625" style="971" bestFit="1" customWidth="1"/>
    <col min="12551" max="12552" width="11.28515625" style="971" customWidth="1"/>
    <col min="12553" max="12554" width="11.28515625" style="971" bestFit="1" customWidth="1"/>
    <col min="12555" max="12800" width="9.140625" style="971"/>
    <col min="12801" max="12801" width="56.7109375" style="971" customWidth="1"/>
    <col min="12802" max="12802" width="11.28515625" style="971" customWidth="1"/>
    <col min="12803" max="12803" width="11.28515625" style="971" bestFit="1" customWidth="1"/>
    <col min="12804" max="12805" width="11.28515625" style="971" customWidth="1"/>
    <col min="12806" max="12806" width="11.28515625" style="971" bestFit="1" customWidth="1"/>
    <col min="12807" max="12808" width="11.28515625" style="971" customWidth="1"/>
    <col min="12809" max="12810" width="11.28515625" style="971" bestFit="1" customWidth="1"/>
    <col min="12811" max="13056" width="9.140625" style="971"/>
    <col min="13057" max="13057" width="56.7109375" style="971" customWidth="1"/>
    <col min="13058" max="13058" width="11.28515625" style="971" customWidth="1"/>
    <col min="13059" max="13059" width="11.28515625" style="971" bestFit="1" customWidth="1"/>
    <col min="13060" max="13061" width="11.28515625" style="971" customWidth="1"/>
    <col min="13062" max="13062" width="11.28515625" style="971" bestFit="1" customWidth="1"/>
    <col min="13063" max="13064" width="11.28515625" style="971" customWidth="1"/>
    <col min="13065" max="13066" width="11.28515625" style="971" bestFit="1" customWidth="1"/>
    <col min="13067" max="13312" width="9.140625" style="971"/>
    <col min="13313" max="13313" width="56.7109375" style="971" customWidth="1"/>
    <col min="13314" max="13314" width="11.28515625" style="971" customWidth="1"/>
    <col min="13315" max="13315" width="11.28515625" style="971" bestFit="1" customWidth="1"/>
    <col min="13316" max="13317" width="11.28515625" style="971" customWidth="1"/>
    <col min="13318" max="13318" width="11.28515625" style="971" bestFit="1" customWidth="1"/>
    <col min="13319" max="13320" width="11.28515625" style="971" customWidth="1"/>
    <col min="13321" max="13322" width="11.28515625" style="971" bestFit="1" customWidth="1"/>
    <col min="13323" max="13568" width="9.140625" style="971"/>
    <col min="13569" max="13569" width="56.7109375" style="971" customWidth="1"/>
    <col min="13570" max="13570" width="11.28515625" style="971" customWidth="1"/>
    <col min="13571" max="13571" width="11.28515625" style="971" bestFit="1" customWidth="1"/>
    <col min="13572" max="13573" width="11.28515625" style="971" customWidth="1"/>
    <col min="13574" max="13574" width="11.28515625" style="971" bestFit="1" customWidth="1"/>
    <col min="13575" max="13576" width="11.28515625" style="971" customWidth="1"/>
    <col min="13577" max="13578" width="11.28515625" style="971" bestFit="1" customWidth="1"/>
    <col min="13579" max="13824" width="9.140625" style="971"/>
    <col min="13825" max="13825" width="56.7109375" style="971" customWidth="1"/>
    <col min="13826" max="13826" width="11.28515625" style="971" customWidth="1"/>
    <col min="13827" max="13827" width="11.28515625" style="971" bestFit="1" customWidth="1"/>
    <col min="13828" max="13829" width="11.28515625" style="971" customWidth="1"/>
    <col min="13830" max="13830" width="11.28515625" style="971" bestFit="1" customWidth="1"/>
    <col min="13831" max="13832" width="11.28515625" style="971" customWidth="1"/>
    <col min="13833" max="13834" width="11.28515625" style="971" bestFit="1" customWidth="1"/>
    <col min="13835" max="14080" width="9.140625" style="971"/>
    <col min="14081" max="14081" width="56.7109375" style="971" customWidth="1"/>
    <col min="14082" max="14082" width="11.28515625" style="971" customWidth="1"/>
    <col min="14083" max="14083" width="11.28515625" style="971" bestFit="1" customWidth="1"/>
    <col min="14084" max="14085" width="11.28515625" style="971" customWidth="1"/>
    <col min="14086" max="14086" width="11.28515625" style="971" bestFit="1" customWidth="1"/>
    <col min="14087" max="14088" width="11.28515625" style="971" customWidth="1"/>
    <col min="14089" max="14090" width="11.28515625" style="971" bestFit="1" customWidth="1"/>
    <col min="14091" max="14336" width="9.140625" style="971"/>
    <col min="14337" max="14337" width="56.7109375" style="971" customWidth="1"/>
    <col min="14338" max="14338" width="11.28515625" style="971" customWidth="1"/>
    <col min="14339" max="14339" width="11.28515625" style="971" bestFit="1" customWidth="1"/>
    <col min="14340" max="14341" width="11.28515625" style="971" customWidth="1"/>
    <col min="14342" max="14342" width="11.28515625" style="971" bestFit="1" customWidth="1"/>
    <col min="14343" max="14344" width="11.28515625" style="971" customWidth="1"/>
    <col min="14345" max="14346" width="11.28515625" style="971" bestFit="1" customWidth="1"/>
    <col min="14347" max="14592" width="9.140625" style="971"/>
    <col min="14593" max="14593" width="56.7109375" style="971" customWidth="1"/>
    <col min="14594" max="14594" width="11.28515625" style="971" customWidth="1"/>
    <col min="14595" max="14595" width="11.28515625" style="971" bestFit="1" customWidth="1"/>
    <col min="14596" max="14597" width="11.28515625" style="971" customWidth="1"/>
    <col min="14598" max="14598" width="11.28515625" style="971" bestFit="1" customWidth="1"/>
    <col min="14599" max="14600" width="11.28515625" style="971" customWidth="1"/>
    <col min="14601" max="14602" width="11.28515625" style="971" bestFit="1" customWidth="1"/>
    <col min="14603" max="14848" width="9.140625" style="971"/>
    <col min="14849" max="14849" width="56.7109375" style="971" customWidth="1"/>
    <col min="14850" max="14850" width="11.28515625" style="971" customWidth="1"/>
    <col min="14851" max="14851" width="11.28515625" style="971" bestFit="1" customWidth="1"/>
    <col min="14852" max="14853" width="11.28515625" style="971" customWidth="1"/>
    <col min="14854" max="14854" width="11.28515625" style="971" bestFit="1" customWidth="1"/>
    <col min="14855" max="14856" width="11.28515625" style="971" customWidth="1"/>
    <col min="14857" max="14858" width="11.28515625" style="971" bestFit="1" customWidth="1"/>
    <col min="14859" max="15104" width="9.140625" style="971"/>
    <col min="15105" max="15105" width="56.7109375" style="971" customWidth="1"/>
    <col min="15106" max="15106" width="11.28515625" style="971" customWidth="1"/>
    <col min="15107" max="15107" width="11.28515625" style="971" bestFit="1" customWidth="1"/>
    <col min="15108" max="15109" width="11.28515625" style="971" customWidth="1"/>
    <col min="15110" max="15110" width="11.28515625" style="971" bestFit="1" customWidth="1"/>
    <col min="15111" max="15112" width="11.28515625" style="971" customWidth="1"/>
    <col min="15113" max="15114" width="11.28515625" style="971" bestFit="1" customWidth="1"/>
    <col min="15115" max="15360" width="9.140625" style="971"/>
    <col min="15361" max="15361" width="56.7109375" style="971" customWidth="1"/>
    <col min="15362" max="15362" width="11.28515625" style="971" customWidth="1"/>
    <col min="15363" max="15363" width="11.28515625" style="971" bestFit="1" customWidth="1"/>
    <col min="15364" max="15365" width="11.28515625" style="971" customWidth="1"/>
    <col min="15366" max="15366" width="11.28515625" style="971" bestFit="1" customWidth="1"/>
    <col min="15367" max="15368" width="11.28515625" style="971" customWidth="1"/>
    <col min="15369" max="15370" width="11.28515625" style="971" bestFit="1" customWidth="1"/>
    <col min="15371" max="15616" width="9.140625" style="971"/>
    <col min="15617" max="15617" width="56.7109375" style="971" customWidth="1"/>
    <col min="15618" max="15618" width="11.28515625" style="971" customWidth="1"/>
    <col min="15619" max="15619" width="11.28515625" style="971" bestFit="1" customWidth="1"/>
    <col min="15620" max="15621" width="11.28515625" style="971" customWidth="1"/>
    <col min="15622" max="15622" width="11.28515625" style="971" bestFit="1" customWidth="1"/>
    <col min="15623" max="15624" width="11.28515625" style="971" customWidth="1"/>
    <col min="15625" max="15626" width="11.28515625" style="971" bestFit="1" customWidth="1"/>
    <col min="15627" max="15872" width="9.140625" style="971"/>
    <col min="15873" max="15873" width="56.7109375" style="971" customWidth="1"/>
    <col min="15874" max="15874" width="11.28515625" style="971" customWidth="1"/>
    <col min="15875" max="15875" width="11.28515625" style="971" bestFit="1" customWidth="1"/>
    <col min="15876" max="15877" width="11.28515625" style="971" customWidth="1"/>
    <col min="15878" max="15878" width="11.28515625" style="971" bestFit="1" customWidth="1"/>
    <col min="15879" max="15880" width="11.28515625" style="971" customWidth="1"/>
    <col min="15881" max="15882" width="11.28515625" style="971" bestFit="1" customWidth="1"/>
    <col min="15883" max="16128" width="9.140625" style="971"/>
    <col min="16129" max="16129" width="56.7109375" style="971" customWidth="1"/>
    <col min="16130" max="16130" width="11.28515625" style="971" customWidth="1"/>
    <col min="16131" max="16131" width="11.28515625" style="971" bestFit="1" customWidth="1"/>
    <col min="16132" max="16133" width="11.28515625" style="971" customWidth="1"/>
    <col min="16134" max="16134" width="11.28515625" style="971" bestFit="1" customWidth="1"/>
    <col min="16135" max="16136" width="11.28515625" style="971" customWidth="1"/>
    <col min="16137" max="16138" width="11.28515625" style="971" bestFit="1" customWidth="1"/>
    <col min="16139" max="16384" width="9.140625" style="971"/>
  </cols>
  <sheetData>
    <row r="2" spans="1:10" ht="15" customHeight="1">
      <c r="H2" s="1016"/>
      <c r="I2" s="2050" t="s">
        <v>823</v>
      </c>
      <c r="J2" s="2050"/>
    </row>
    <row r="3" spans="1:10">
      <c r="I3" s="1017"/>
    </row>
    <row r="4" spans="1:10">
      <c r="A4" s="2112" t="s">
        <v>847</v>
      </c>
      <c r="B4" s="2112"/>
      <c r="C4" s="2112"/>
      <c r="D4" s="2112"/>
      <c r="E4" s="2112"/>
      <c r="F4" s="2112"/>
      <c r="G4" s="2112"/>
      <c r="H4" s="2112"/>
      <c r="I4" s="2112"/>
      <c r="J4" s="2112"/>
    </row>
    <row r="5" spans="1:10" ht="15" thickBot="1"/>
    <row r="6" spans="1:10" ht="27.75" customHeight="1" thickBot="1">
      <c r="A6" s="2113" t="s">
        <v>537</v>
      </c>
      <c r="B6" s="2115" t="s">
        <v>470</v>
      </c>
      <c r="C6" s="2116"/>
      <c r="D6" s="2117"/>
      <c r="E6" s="2115" t="s">
        <v>471</v>
      </c>
      <c r="F6" s="2116"/>
      <c r="G6" s="2117"/>
      <c r="H6" s="2115" t="s">
        <v>472</v>
      </c>
      <c r="I6" s="2116"/>
      <c r="J6" s="2116"/>
    </row>
    <row r="7" spans="1:10" ht="15" thickBot="1">
      <c r="A7" s="2114"/>
      <c r="B7" s="996">
        <v>40633</v>
      </c>
      <c r="C7" s="998">
        <v>40908</v>
      </c>
      <c r="D7" s="1626">
        <v>40999</v>
      </c>
      <c r="E7" s="1625">
        <v>40633</v>
      </c>
      <c r="F7" s="998">
        <v>40908</v>
      </c>
      <c r="G7" s="1627">
        <v>40999</v>
      </c>
      <c r="H7" s="1625">
        <v>40633</v>
      </c>
      <c r="I7" s="998">
        <v>40908</v>
      </c>
      <c r="J7" s="996">
        <v>40999</v>
      </c>
    </row>
    <row r="8" spans="1:10">
      <c r="A8" s="1018" t="s">
        <v>543</v>
      </c>
      <c r="B8" s="1019">
        <v>7.1893140401941016E-2</v>
      </c>
      <c r="C8" s="1020">
        <v>7.2394816304933704E-2</v>
      </c>
      <c r="D8" s="1019">
        <v>7.2112705988285133E-2</v>
      </c>
      <c r="E8" s="1021">
        <v>6.3453725492035928E-2</v>
      </c>
      <c r="F8" s="1020">
        <v>7.3183863974064914E-2</v>
      </c>
      <c r="G8" s="1022">
        <v>8.2751790577393708E-2</v>
      </c>
      <c r="H8" s="1021">
        <v>4.9962576613559628E-2</v>
      </c>
      <c r="I8" s="1020">
        <v>5.4233461760186487E-2</v>
      </c>
      <c r="J8" s="1019">
        <v>5.4986091229240835E-2</v>
      </c>
    </row>
    <row r="9" spans="1:10" ht="25.5">
      <c r="A9" s="1018" t="s">
        <v>1014</v>
      </c>
      <c r="B9" s="1019">
        <v>0.11990472681586362</v>
      </c>
      <c r="C9" s="1020">
        <v>0.1231859019222291</v>
      </c>
      <c r="D9" s="1019">
        <v>0.11744577003204737</v>
      </c>
      <c r="E9" s="1021">
        <v>6.1707913989275297E-2</v>
      </c>
      <c r="F9" s="1020">
        <v>5.7895802062062608E-2</v>
      </c>
      <c r="G9" s="1022">
        <v>7.2999999999999995E-2</v>
      </c>
      <c r="H9" s="1021">
        <v>9.0794391154360443E-2</v>
      </c>
      <c r="I9" s="1020">
        <v>8.8445981699926957E-2</v>
      </c>
      <c r="J9" s="1019">
        <v>0.1109770635452328</v>
      </c>
    </row>
    <row r="10" spans="1:10" ht="25.5">
      <c r="A10" s="1018" t="s">
        <v>1010</v>
      </c>
      <c r="B10" s="1019">
        <v>1.089032515291497</v>
      </c>
      <c r="C10" s="1020">
        <v>1.1002859534425606</v>
      </c>
      <c r="D10" s="1023">
        <v>1.1684823772017556</v>
      </c>
      <c r="E10" s="1021">
        <v>1.1115164295916016</v>
      </c>
      <c r="F10" s="1020">
        <v>1.0445407833225719</v>
      </c>
      <c r="G10" s="1024">
        <v>1.139963514550526</v>
      </c>
      <c r="H10" s="1021">
        <v>1.2361631848315324</v>
      </c>
      <c r="I10" s="1020">
        <v>1.2127654239554264</v>
      </c>
      <c r="J10" s="1023">
        <v>1.0362769607008906</v>
      </c>
    </row>
    <row r="11" spans="1:10" ht="26.25" thickBot="1">
      <c r="A11" s="1025" t="s">
        <v>1017</v>
      </c>
      <c r="B11" s="1026">
        <v>0.79003842261317603</v>
      </c>
      <c r="C11" s="990">
        <v>0.79853227281715999</v>
      </c>
      <c r="D11" s="1026">
        <v>0.82055076909491453</v>
      </c>
      <c r="E11" s="1027">
        <v>0.74088866464742531</v>
      </c>
      <c r="F11" s="990">
        <v>0.7407924617250875</v>
      </c>
      <c r="G11" s="1028">
        <v>0.7637404018913615</v>
      </c>
      <c r="H11" s="1027">
        <v>0.71620374036419865</v>
      </c>
      <c r="I11" s="990">
        <v>0.76555664591920114</v>
      </c>
      <c r="J11" s="1026">
        <v>0.7170142586422158</v>
      </c>
    </row>
    <row r="13" spans="1:10">
      <c r="B13" s="1029"/>
      <c r="C13" s="1029"/>
      <c r="D13" s="1029"/>
      <c r="F13" s="1029"/>
      <c r="G13" s="1029"/>
      <c r="I13" s="1029"/>
    </row>
    <row r="14" spans="1:10">
      <c r="C14" s="1029"/>
      <c r="D14" s="1029"/>
      <c r="F14" s="1029"/>
      <c r="G14" s="1029"/>
      <c r="I14" s="1029"/>
    </row>
    <row r="15" spans="1:10">
      <c r="C15" s="1029"/>
      <c r="D15" s="1029"/>
      <c r="F15" s="1029"/>
      <c r="G15" s="1029"/>
      <c r="I15" s="1029"/>
    </row>
    <row r="16" spans="1:10">
      <c r="B16" s="1030"/>
      <c r="C16" s="1029"/>
      <c r="D16" s="1029"/>
      <c r="E16" s="1030"/>
      <c r="F16" s="1029"/>
      <c r="G16" s="1029"/>
      <c r="I16" s="1029"/>
    </row>
    <row r="17" spans="1:9">
      <c r="A17" s="1031"/>
      <c r="C17" s="1029"/>
      <c r="D17" s="1029"/>
      <c r="F17" s="1029"/>
      <c r="G17" s="1029"/>
      <c r="I17" s="1029"/>
    </row>
    <row r="18" spans="1:9">
      <c r="A18" s="1032"/>
      <c r="C18" s="1029"/>
      <c r="D18" s="1029"/>
      <c r="F18" s="1029"/>
      <c r="G18" s="1029"/>
      <c r="I18" s="1029"/>
    </row>
    <row r="19" spans="1:9">
      <c r="A19" s="1031"/>
      <c r="C19" s="1029"/>
      <c r="D19" s="1029"/>
      <c r="F19" s="1029"/>
      <c r="G19" s="1029"/>
      <c r="I19" s="1029"/>
    </row>
    <row r="20" spans="1:9">
      <c r="A20" s="1031"/>
      <c r="C20" s="1029"/>
      <c r="D20" s="1029"/>
      <c r="F20" s="1029"/>
      <c r="G20" s="1029"/>
      <c r="I20" s="1029"/>
    </row>
    <row r="22" spans="1:9">
      <c r="B22" s="1033"/>
      <c r="C22" s="1033"/>
      <c r="D22" s="1033"/>
      <c r="G22" s="1437"/>
    </row>
  </sheetData>
  <mergeCells count="6">
    <mergeCell ref="I2:J2"/>
    <mergeCell ref="A4:J4"/>
    <mergeCell ref="A6:A7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170"/>
  <sheetViews>
    <sheetView zoomScaleNormal="100" workbookViewId="0">
      <pane xSplit="5" ySplit="7" topLeftCell="F8" activePane="bottomRight" state="frozen"/>
      <selection pane="topRight" activeCell="F1" sqref="F1"/>
      <selection pane="bottomLeft" activeCell="A3" sqref="A3"/>
      <selection pane="bottomRight" activeCell="B1" sqref="A1:B1"/>
    </sheetView>
  </sheetViews>
  <sheetFormatPr defaultRowHeight="12.75"/>
  <cols>
    <col min="1" max="1" width="7" style="227" hidden="1" customWidth="1"/>
    <col min="2" max="2" width="0.140625" style="2" customWidth="1"/>
    <col min="3" max="3" width="0.85546875" style="2" customWidth="1"/>
    <col min="4" max="4" width="9.5703125" style="2" customWidth="1"/>
    <col min="5" max="5" width="42.42578125" style="2" customWidth="1"/>
    <col min="6" max="7" width="14" style="2" customWidth="1"/>
    <col min="8" max="8" width="14.42578125" style="2" customWidth="1"/>
    <col min="9" max="9" width="12.140625" style="2" customWidth="1"/>
    <col min="10" max="10" width="13.5703125" style="1" customWidth="1"/>
    <col min="11" max="11" width="14.28515625" style="1" bestFit="1" customWidth="1"/>
    <col min="12" max="12" width="15.42578125" style="1" customWidth="1"/>
    <col min="13" max="13" width="12.5703125" style="1" customWidth="1"/>
    <col min="14" max="90" width="9.140625" style="1"/>
    <col min="91" max="16384" width="9.140625" style="2"/>
  </cols>
  <sheetData>
    <row r="3" spans="1:31">
      <c r="M3" s="1434" t="s">
        <v>809</v>
      </c>
    </row>
    <row r="4" spans="1:31">
      <c r="D4" s="1668" t="s">
        <v>246</v>
      </c>
      <c r="E4" s="1668"/>
      <c r="F4" s="1668"/>
      <c r="G4" s="1668"/>
      <c r="H4" s="1668"/>
      <c r="I4" s="1668"/>
      <c r="J4" s="1668"/>
      <c r="K4" s="1668"/>
      <c r="L4" s="1668"/>
      <c r="M4" s="1668"/>
    </row>
    <row r="5" spans="1:31" ht="13.5" thickBot="1">
      <c r="J5" s="4"/>
      <c r="K5" s="4"/>
      <c r="L5" s="1669" t="s">
        <v>1</v>
      </c>
      <c r="M5" s="1669"/>
    </row>
    <row r="6" spans="1:31" ht="16.5" customHeight="1" thickBot="1">
      <c r="B6" s="1796" t="s">
        <v>247</v>
      </c>
      <c r="C6" s="1797"/>
      <c r="D6" s="1797"/>
      <c r="E6" s="1798"/>
      <c r="F6" s="1802">
        <v>40908</v>
      </c>
      <c r="G6" s="1803"/>
      <c r="H6" s="1803"/>
      <c r="I6" s="1804"/>
      <c r="J6" s="1802">
        <v>40999</v>
      </c>
      <c r="K6" s="1803"/>
      <c r="L6" s="1803"/>
      <c r="M6" s="1804"/>
    </row>
    <row r="7" spans="1:31" ht="45" customHeight="1" thickBot="1">
      <c r="A7" s="228"/>
      <c r="B7" s="1799"/>
      <c r="C7" s="1800"/>
      <c r="D7" s="1800"/>
      <c r="E7" s="1801"/>
      <c r="F7" s="9" t="s">
        <v>3</v>
      </c>
      <c r="G7" s="6" t="s">
        <v>4</v>
      </c>
      <c r="H7" s="7" t="s">
        <v>5</v>
      </c>
      <c r="I7" s="8" t="s">
        <v>6</v>
      </c>
      <c r="J7" s="5" t="s">
        <v>3</v>
      </c>
      <c r="K7" s="6" t="s">
        <v>4</v>
      </c>
      <c r="L7" s="7" t="s">
        <v>5</v>
      </c>
      <c r="M7" s="8" t="s">
        <v>6</v>
      </c>
    </row>
    <row r="8" spans="1:31" ht="52.5" customHeight="1" thickBot="1">
      <c r="A8" s="229">
        <v>1</v>
      </c>
      <c r="B8" s="1665" t="s">
        <v>248</v>
      </c>
      <c r="C8" s="1666"/>
      <c r="D8" s="1666"/>
      <c r="E8" s="1667"/>
      <c r="F8" s="230">
        <v>0</v>
      </c>
      <c r="G8" s="11">
        <v>0</v>
      </c>
      <c r="H8" s="12">
        <v>0</v>
      </c>
      <c r="I8" s="13">
        <v>0</v>
      </c>
      <c r="J8" s="98">
        <v>0</v>
      </c>
      <c r="K8" s="15">
        <v>4.5519999999999996</v>
      </c>
      <c r="L8" s="14">
        <v>0</v>
      </c>
      <c r="M8" s="17">
        <v>4.5519999999999996</v>
      </c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</row>
    <row r="9" spans="1:31" ht="25.5" hidden="1" customHeight="1">
      <c r="A9" s="232"/>
      <c r="B9" s="233"/>
      <c r="C9" s="1805" t="s">
        <v>249</v>
      </c>
      <c r="D9" s="1805"/>
      <c r="E9" s="1806"/>
      <c r="F9" s="1473"/>
      <c r="G9" s="1473"/>
      <c r="H9" s="1473"/>
      <c r="I9" s="234"/>
      <c r="J9" s="24">
        <v>0</v>
      </c>
      <c r="K9" s="25">
        <v>0</v>
      </c>
      <c r="L9" s="235">
        <v>0</v>
      </c>
      <c r="M9" s="27">
        <v>0</v>
      </c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</row>
    <row r="10" spans="1:31" ht="28.5" hidden="1" customHeight="1">
      <c r="A10" s="232"/>
      <c r="B10" s="85"/>
      <c r="C10" s="1715" t="s">
        <v>250</v>
      </c>
      <c r="D10" s="1712"/>
      <c r="E10" s="1713"/>
      <c r="F10" s="1471"/>
      <c r="G10" s="1471"/>
      <c r="H10" s="1471"/>
      <c r="I10" s="1472"/>
      <c r="J10" s="31">
        <v>0</v>
      </c>
      <c r="K10" s="32">
        <v>0</v>
      </c>
      <c r="L10" s="236">
        <v>0</v>
      </c>
      <c r="M10" s="34">
        <v>0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</row>
    <row r="11" spans="1:31" ht="24" hidden="1" customHeight="1">
      <c r="A11" s="232"/>
      <c r="B11" s="85"/>
      <c r="C11" s="1715" t="s">
        <v>251</v>
      </c>
      <c r="D11" s="1712"/>
      <c r="E11" s="1713"/>
      <c r="F11" s="1471"/>
      <c r="G11" s="1471"/>
      <c r="H11" s="1471"/>
      <c r="I11" s="1472"/>
      <c r="J11" s="31">
        <v>0</v>
      </c>
      <c r="K11" s="32">
        <v>0</v>
      </c>
      <c r="L11" s="236">
        <v>0</v>
      </c>
      <c r="M11" s="34">
        <v>0</v>
      </c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</row>
    <row r="12" spans="1:31" ht="18" customHeight="1" thickBot="1">
      <c r="A12" s="232"/>
      <c r="B12" s="237"/>
      <c r="C12" s="1807" t="s">
        <v>252</v>
      </c>
      <c r="D12" s="1807"/>
      <c r="E12" s="1808"/>
      <c r="F12" s="238">
        <v>0</v>
      </c>
      <c r="G12" s="238">
        <v>0</v>
      </c>
      <c r="H12" s="239">
        <v>0</v>
      </c>
      <c r="I12" s="240">
        <v>0</v>
      </c>
      <c r="J12" s="31">
        <v>0</v>
      </c>
      <c r="K12" s="32">
        <v>4.5519999999999996</v>
      </c>
      <c r="L12" s="236">
        <v>0</v>
      </c>
      <c r="M12" s="34">
        <v>4.5519999999999996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</row>
    <row r="13" spans="1:31" ht="25.5" hidden="1" customHeight="1" thickBot="1">
      <c r="A13" s="232"/>
      <c r="B13" s="85"/>
      <c r="C13" s="1715" t="s">
        <v>253</v>
      </c>
      <c r="D13" s="1712"/>
      <c r="E13" s="1713"/>
      <c r="F13" s="1471"/>
      <c r="G13" s="1471"/>
      <c r="H13" s="1472"/>
      <c r="I13" s="1472"/>
      <c r="J13" s="31">
        <v>0</v>
      </c>
      <c r="K13" s="32">
        <v>0</v>
      </c>
      <c r="L13" s="236">
        <v>0</v>
      </c>
      <c r="M13" s="72">
        <v>0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</row>
    <row r="14" spans="1:31" ht="33.75" customHeight="1" thickBot="1">
      <c r="A14" s="229">
        <v>2</v>
      </c>
      <c r="B14" s="1665" t="s">
        <v>254</v>
      </c>
      <c r="C14" s="1666"/>
      <c r="D14" s="1666"/>
      <c r="E14" s="1667"/>
      <c r="F14" s="241">
        <v>0</v>
      </c>
      <c r="G14" s="242">
        <v>0</v>
      </c>
      <c r="H14" s="243">
        <v>0</v>
      </c>
      <c r="I14" s="13">
        <v>0</v>
      </c>
      <c r="J14" s="75">
        <v>0</v>
      </c>
      <c r="K14" s="76">
        <v>0</v>
      </c>
      <c r="L14" s="244">
        <v>0</v>
      </c>
      <c r="M14" s="17">
        <v>0</v>
      </c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</row>
    <row r="15" spans="1:31" ht="24" hidden="1" customHeight="1">
      <c r="A15" s="232" t="s">
        <v>255</v>
      </c>
      <c r="B15" s="237"/>
      <c r="C15" s="1719" t="s">
        <v>256</v>
      </c>
      <c r="D15" s="1719"/>
      <c r="E15" s="1720"/>
      <c r="F15" s="1473"/>
      <c r="G15" s="1473"/>
      <c r="H15" s="1474"/>
      <c r="I15" s="1472"/>
      <c r="J15" s="31">
        <v>0</v>
      </c>
      <c r="K15" s="32">
        <v>0</v>
      </c>
      <c r="L15" s="236">
        <v>0</v>
      </c>
      <c r="M15" s="27">
        <v>0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</row>
    <row r="16" spans="1:31" ht="16.5" hidden="1" customHeight="1">
      <c r="A16" s="232"/>
      <c r="B16" s="85"/>
      <c r="C16" s="1470"/>
      <c r="D16" s="1697" t="s">
        <v>27</v>
      </c>
      <c r="E16" s="1699"/>
      <c r="F16" s="1468"/>
      <c r="G16" s="1468"/>
      <c r="H16" s="1469"/>
      <c r="I16" s="1469"/>
      <c r="J16" s="31">
        <v>0</v>
      </c>
      <c r="K16" s="32">
        <v>0</v>
      </c>
      <c r="L16" s="236">
        <v>0</v>
      </c>
      <c r="M16" s="34">
        <v>0</v>
      </c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</row>
    <row r="17" spans="1:31" ht="16.5" hidden="1" customHeight="1">
      <c r="A17" s="245"/>
      <c r="B17" s="85"/>
      <c r="C17" s="1470"/>
      <c r="D17" s="1697" t="s">
        <v>28</v>
      </c>
      <c r="E17" s="1699"/>
      <c r="F17" s="1468"/>
      <c r="G17" s="1468"/>
      <c r="H17" s="1469"/>
      <c r="I17" s="1469"/>
      <c r="J17" s="31">
        <v>0</v>
      </c>
      <c r="K17" s="32">
        <v>0</v>
      </c>
      <c r="L17" s="236">
        <v>0</v>
      </c>
      <c r="M17" s="34">
        <v>0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</row>
    <row r="18" spans="1:31" ht="20.25" hidden="1" customHeight="1" thickBot="1">
      <c r="A18" s="246"/>
      <c r="B18" s="85"/>
      <c r="C18" s="1697" t="s">
        <v>29</v>
      </c>
      <c r="D18" s="1698"/>
      <c r="E18" s="1699"/>
      <c r="F18" s="1468"/>
      <c r="G18" s="1468"/>
      <c r="H18" s="1469"/>
      <c r="I18" s="1469"/>
      <c r="J18" s="31">
        <v>0</v>
      </c>
      <c r="K18" s="32">
        <v>0</v>
      </c>
      <c r="L18" s="236">
        <v>0</v>
      </c>
      <c r="M18" s="34">
        <v>0</v>
      </c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</row>
    <row r="19" spans="1:31" ht="20.25" hidden="1" customHeight="1">
      <c r="A19" s="245"/>
      <c r="B19" s="85"/>
      <c r="C19" s="1470"/>
      <c r="D19" s="1697" t="s">
        <v>27</v>
      </c>
      <c r="E19" s="1699"/>
      <c r="F19" s="1468"/>
      <c r="G19" s="1468"/>
      <c r="H19" s="1469"/>
      <c r="I19" s="1469"/>
      <c r="J19" s="31">
        <v>0</v>
      </c>
      <c r="K19" s="32">
        <v>0</v>
      </c>
      <c r="L19" s="236">
        <v>0</v>
      </c>
      <c r="M19" s="34">
        <v>0</v>
      </c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</row>
    <row r="20" spans="1:31" ht="20.25" hidden="1" customHeight="1" thickBot="1">
      <c r="A20" s="245"/>
      <c r="B20" s="85"/>
      <c r="C20" s="1470"/>
      <c r="D20" s="1697" t="s">
        <v>28</v>
      </c>
      <c r="E20" s="1699"/>
      <c r="F20" s="1468"/>
      <c r="G20" s="1468"/>
      <c r="H20" s="1469"/>
      <c r="I20" s="1469"/>
      <c r="J20" s="31">
        <v>0</v>
      </c>
      <c r="K20" s="32">
        <v>0</v>
      </c>
      <c r="L20" s="236">
        <v>0</v>
      </c>
      <c r="M20" s="34">
        <v>0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</row>
    <row r="21" spans="1:31" ht="19.5" hidden="1" customHeight="1">
      <c r="A21" s="232" t="s">
        <v>257</v>
      </c>
      <c r="B21" s="85"/>
      <c r="C21" s="1697" t="s">
        <v>258</v>
      </c>
      <c r="D21" s="1698"/>
      <c r="E21" s="1699"/>
      <c r="F21" s="1468"/>
      <c r="G21" s="1468"/>
      <c r="H21" s="1469"/>
      <c r="I21" s="1469"/>
      <c r="J21" s="31">
        <v>0</v>
      </c>
      <c r="K21" s="32">
        <v>0</v>
      </c>
      <c r="L21" s="236">
        <v>0</v>
      </c>
      <c r="M21" s="34">
        <v>0</v>
      </c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</row>
    <row r="22" spans="1:31" ht="19.5" hidden="1" customHeight="1">
      <c r="A22" s="245"/>
      <c r="B22" s="85"/>
      <c r="C22" s="1470"/>
      <c r="D22" s="1697" t="s">
        <v>27</v>
      </c>
      <c r="E22" s="1699"/>
      <c r="F22" s="1468"/>
      <c r="G22" s="1468"/>
      <c r="H22" s="1469"/>
      <c r="I22" s="1469"/>
      <c r="J22" s="31">
        <v>0</v>
      </c>
      <c r="K22" s="32">
        <v>0</v>
      </c>
      <c r="L22" s="236">
        <v>0</v>
      </c>
      <c r="M22" s="34">
        <v>0</v>
      </c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</row>
    <row r="23" spans="1:31" ht="19.5" hidden="1" customHeight="1" thickBot="1">
      <c r="A23" s="245"/>
      <c r="B23" s="85"/>
      <c r="C23" s="1470"/>
      <c r="D23" s="1697" t="s">
        <v>28</v>
      </c>
      <c r="E23" s="1699"/>
      <c r="F23" s="1468"/>
      <c r="G23" s="1468"/>
      <c r="H23" s="1469"/>
      <c r="I23" s="1469"/>
      <c r="J23" s="31">
        <v>0</v>
      </c>
      <c r="K23" s="32">
        <v>0</v>
      </c>
      <c r="L23" s="236">
        <v>0</v>
      </c>
      <c r="M23" s="34">
        <v>0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</row>
    <row r="24" spans="1:31" ht="17.25" customHeight="1" thickBot="1">
      <c r="A24" s="229">
        <v>3</v>
      </c>
      <c r="B24" s="1708" t="s">
        <v>928</v>
      </c>
      <c r="C24" s="1709"/>
      <c r="D24" s="1709"/>
      <c r="E24" s="1710"/>
      <c r="F24" s="42">
        <v>5828.665</v>
      </c>
      <c r="G24" s="43">
        <v>4965.95</v>
      </c>
      <c r="H24" s="45">
        <v>3065.9580000000001</v>
      </c>
      <c r="I24" s="247">
        <v>13860.573</v>
      </c>
      <c r="J24" s="14">
        <v>5378.232</v>
      </c>
      <c r="K24" s="15">
        <v>5290.8879999999999</v>
      </c>
      <c r="L24" s="213">
        <v>2984.723</v>
      </c>
      <c r="M24" s="41">
        <v>13653.843000000001</v>
      </c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</row>
    <row r="25" spans="1:31" ht="18" hidden="1" customHeight="1">
      <c r="A25" s="232"/>
      <c r="B25" s="237"/>
      <c r="C25" s="1715" t="s">
        <v>259</v>
      </c>
      <c r="D25" s="1712"/>
      <c r="E25" s="1713"/>
      <c r="F25" s="248"/>
      <c r="G25" s="47"/>
      <c r="H25" s="150"/>
      <c r="I25" s="49"/>
      <c r="J25" s="24">
        <v>0</v>
      </c>
      <c r="K25" s="25">
        <v>0</v>
      </c>
      <c r="L25" s="235">
        <v>0</v>
      </c>
      <c r="M25" s="27">
        <v>0</v>
      </c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</row>
    <row r="26" spans="1:31" ht="16.5" customHeight="1">
      <c r="A26" s="232"/>
      <c r="B26" s="85"/>
      <c r="C26" s="1814" t="s">
        <v>260</v>
      </c>
      <c r="D26" s="1757"/>
      <c r="E26" s="1758"/>
      <c r="F26" s="129">
        <v>546.03599999999994</v>
      </c>
      <c r="G26" s="51">
        <v>320.71499999999997</v>
      </c>
      <c r="H26" s="52">
        <v>26.492000000000001</v>
      </c>
      <c r="I26" s="53">
        <v>893.24300000000005</v>
      </c>
      <c r="J26" s="31">
        <v>268.31</v>
      </c>
      <c r="K26" s="32">
        <v>276.25700000000001</v>
      </c>
      <c r="L26" s="236">
        <v>21.663</v>
      </c>
      <c r="M26" s="34">
        <v>566.23</v>
      </c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</row>
    <row r="27" spans="1:31" ht="16.5" customHeight="1">
      <c r="A27" s="232"/>
      <c r="B27" s="85"/>
      <c r="C27" s="1809" t="s">
        <v>261</v>
      </c>
      <c r="D27" s="1660"/>
      <c r="E27" s="1661"/>
      <c r="F27" s="129">
        <v>192.672</v>
      </c>
      <c r="G27" s="51">
        <v>42.503</v>
      </c>
      <c r="H27" s="52">
        <v>0.60399999999999998</v>
      </c>
      <c r="I27" s="53">
        <v>235.779</v>
      </c>
      <c r="J27" s="31">
        <v>101.75700000000001</v>
      </c>
      <c r="K27" s="32">
        <v>49.658000000000001</v>
      </c>
      <c r="L27" s="236">
        <v>8.9999999999999993E-3</v>
      </c>
      <c r="M27" s="34">
        <v>151.42400000000001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</row>
    <row r="28" spans="1:31" ht="16.5" customHeight="1">
      <c r="A28" s="232"/>
      <c r="B28" s="249"/>
      <c r="C28" s="1809" t="s">
        <v>262</v>
      </c>
      <c r="D28" s="1660"/>
      <c r="E28" s="1661"/>
      <c r="F28" s="248">
        <v>2050.8119999999999</v>
      </c>
      <c r="G28" s="47">
        <v>1636.277</v>
      </c>
      <c r="H28" s="48">
        <v>516.38300000000004</v>
      </c>
      <c r="I28" s="49">
        <v>4203.4719999999998</v>
      </c>
      <c r="J28" s="24">
        <v>1935.172</v>
      </c>
      <c r="K28" s="25">
        <v>1669.673</v>
      </c>
      <c r="L28" s="235">
        <v>550.81899999999996</v>
      </c>
      <c r="M28" s="34">
        <v>4155.6639999999998</v>
      </c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</row>
    <row r="29" spans="1:31" ht="16.5" customHeight="1">
      <c r="A29" s="232"/>
      <c r="B29" s="249"/>
      <c r="C29" s="1809" t="s">
        <v>929</v>
      </c>
      <c r="D29" s="1660"/>
      <c r="E29" s="1661"/>
      <c r="F29" s="248">
        <v>624.15</v>
      </c>
      <c r="G29" s="47">
        <v>1817.35</v>
      </c>
      <c r="H29" s="48">
        <v>373.32100000000003</v>
      </c>
      <c r="I29" s="49">
        <v>2814.8209999999999</v>
      </c>
      <c r="J29" s="24">
        <v>694.25800000000004</v>
      </c>
      <c r="K29" s="25">
        <v>1955.569</v>
      </c>
      <c r="L29" s="235">
        <v>241.32499999999999</v>
      </c>
      <c r="M29" s="34">
        <v>2891.152</v>
      </c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</row>
    <row r="30" spans="1:31" ht="16.5" customHeight="1">
      <c r="A30" s="232"/>
      <c r="B30" s="249"/>
      <c r="C30" s="1809" t="s">
        <v>263</v>
      </c>
      <c r="D30" s="1660"/>
      <c r="E30" s="1661"/>
      <c r="F30" s="248">
        <v>789.197</v>
      </c>
      <c r="G30" s="47">
        <v>386.15</v>
      </c>
      <c r="H30" s="48">
        <v>166.73099999999999</v>
      </c>
      <c r="I30" s="49">
        <v>1342.078</v>
      </c>
      <c r="J30" s="24">
        <v>704.58600000000001</v>
      </c>
      <c r="K30" s="25">
        <v>458.43</v>
      </c>
      <c r="L30" s="235">
        <v>185.09100000000001</v>
      </c>
      <c r="M30" s="34">
        <v>1348.107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</row>
    <row r="31" spans="1:31" ht="16.5" customHeight="1">
      <c r="A31" s="250"/>
      <c r="B31" s="249"/>
      <c r="C31" s="1809" t="s">
        <v>264</v>
      </c>
      <c r="D31" s="1660"/>
      <c r="E31" s="1661"/>
      <c r="F31" s="248">
        <v>1379.9559999999999</v>
      </c>
      <c r="G31" s="47">
        <v>694.43899999999996</v>
      </c>
      <c r="H31" s="48">
        <v>1793.07</v>
      </c>
      <c r="I31" s="49">
        <v>3867.4650000000001</v>
      </c>
      <c r="J31" s="24">
        <v>1409.1379999999999</v>
      </c>
      <c r="K31" s="25">
        <v>832.67200000000003</v>
      </c>
      <c r="L31" s="235">
        <v>1795.8620000000001</v>
      </c>
      <c r="M31" s="34">
        <v>4037.672</v>
      </c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</row>
    <row r="32" spans="1:31" ht="30" customHeight="1" thickBot="1">
      <c r="A32" s="250"/>
      <c r="B32" s="249"/>
      <c r="C32" s="1810" t="s">
        <v>265</v>
      </c>
      <c r="D32" s="1663"/>
      <c r="E32" s="1664"/>
      <c r="F32" s="251">
        <v>245.84200000000001</v>
      </c>
      <c r="G32" s="252">
        <v>68.516000000000005</v>
      </c>
      <c r="H32" s="253">
        <v>189.357</v>
      </c>
      <c r="I32" s="254">
        <v>503.71499999999997</v>
      </c>
      <c r="J32" s="24">
        <v>265.01100000000002</v>
      </c>
      <c r="K32" s="25">
        <v>48.628999999999998</v>
      </c>
      <c r="L32" s="235">
        <v>189.95400000000001</v>
      </c>
      <c r="M32" s="41">
        <v>503.59399999999999</v>
      </c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</row>
    <row r="33" spans="1:31" ht="30" customHeight="1" thickBot="1">
      <c r="A33" s="229">
        <v>4</v>
      </c>
      <c r="B33" s="1811" t="s">
        <v>266</v>
      </c>
      <c r="C33" s="1812"/>
      <c r="D33" s="1812"/>
      <c r="E33" s="1813"/>
      <c r="F33" s="255">
        <v>54688.489000000001</v>
      </c>
      <c r="G33" s="256">
        <v>17747.251</v>
      </c>
      <c r="H33" s="257">
        <v>3661.06</v>
      </c>
      <c r="I33" s="258">
        <v>76096.800000000003</v>
      </c>
      <c r="J33" s="259">
        <v>52880.639000000003</v>
      </c>
      <c r="K33" s="260">
        <v>18132.694</v>
      </c>
      <c r="L33" s="261">
        <v>3789.248</v>
      </c>
      <c r="M33" s="67">
        <v>74802.581000000006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</row>
    <row r="34" spans="1:31" ht="28.5" customHeight="1">
      <c r="A34" s="232"/>
      <c r="B34" s="237"/>
      <c r="C34" s="1820" t="s">
        <v>267</v>
      </c>
      <c r="D34" s="1820"/>
      <c r="E34" s="1821"/>
      <c r="F34" s="262">
        <v>13950.511</v>
      </c>
      <c r="G34" s="114">
        <v>5342.933</v>
      </c>
      <c r="H34" s="128">
        <v>1580.923</v>
      </c>
      <c r="I34" s="263">
        <v>20874.366999999998</v>
      </c>
      <c r="J34" s="116">
        <v>13938.932000000001</v>
      </c>
      <c r="K34" s="117">
        <v>5310.1509999999998</v>
      </c>
      <c r="L34" s="264">
        <v>1647.431</v>
      </c>
      <c r="M34" s="119">
        <v>20896.513999999999</v>
      </c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</row>
    <row r="35" spans="1:31" ht="28.5" customHeight="1">
      <c r="A35" s="232"/>
      <c r="B35" s="85"/>
      <c r="C35" s="1815" t="s">
        <v>268</v>
      </c>
      <c r="D35" s="1815"/>
      <c r="E35" s="1816"/>
      <c r="F35" s="159">
        <v>1034.9960000000001</v>
      </c>
      <c r="G35" s="159">
        <v>33.215000000000003</v>
      </c>
      <c r="H35" s="52">
        <v>17.792999999999999</v>
      </c>
      <c r="I35" s="53">
        <v>1086.0039999999999</v>
      </c>
      <c r="J35" s="31">
        <v>1133.0940000000001</v>
      </c>
      <c r="K35" s="32">
        <v>32.341999999999999</v>
      </c>
      <c r="L35" s="236">
        <v>13.757</v>
      </c>
      <c r="M35" s="34">
        <v>1179.193</v>
      </c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</row>
    <row r="36" spans="1:31" ht="42.75" customHeight="1">
      <c r="A36" s="232"/>
      <c r="B36" s="85"/>
      <c r="C36" s="1815" t="s">
        <v>269</v>
      </c>
      <c r="D36" s="1815"/>
      <c r="E36" s="1816"/>
      <c r="F36" s="159">
        <v>860.72400000000005</v>
      </c>
      <c r="G36" s="159">
        <v>207.09200000000001</v>
      </c>
      <c r="H36" s="52">
        <v>70.325000000000003</v>
      </c>
      <c r="I36" s="53">
        <v>1138.1410000000001</v>
      </c>
      <c r="J36" s="31">
        <v>903.86400000000003</v>
      </c>
      <c r="K36" s="32">
        <v>272.78199999999998</v>
      </c>
      <c r="L36" s="236">
        <v>77.665000000000006</v>
      </c>
      <c r="M36" s="34">
        <v>1254.3109999999999</v>
      </c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</row>
    <row r="37" spans="1:31" ht="31.5" customHeight="1">
      <c r="A37" s="232"/>
      <c r="B37" s="237"/>
      <c r="C37" s="1815" t="s">
        <v>270</v>
      </c>
      <c r="D37" s="1815"/>
      <c r="E37" s="1816"/>
      <c r="F37" s="159">
        <v>14249.377</v>
      </c>
      <c r="G37" s="159">
        <v>4217.4470000000001</v>
      </c>
      <c r="H37" s="52">
        <v>847.98299999999995</v>
      </c>
      <c r="I37" s="53">
        <v>19314.807000000001</v>
      </c>
      <c r="J37" s="31">
        <v>13623.540999999999</v>
      </c>
      <c r="K37" s="32">
        <v>4076.9679999999998</v>
      </c>
      <c r="L37" s="236">
        <v>829.73900000000003</v>
      </c>
      <c r="M37" s="34">
        <v>18530.248</v>
      </c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</row>
    <row r="38" spans="1:31" ht="27" customHeight="1">
      <c r="A38" s="232"/>
      <c r="B38" s="237"/>
      <c r="C38" s="1815" t="s">
        <v>271</v>
      </c>
      <c r="D38" s="1815"/>
      <c r="E38" s="1816"/>
      <c r="F38" s="265">
        <v>303.11599999999999</v>
      </c>
      <c r="G38" s="265">
        <v>105.364</v>
      </c>
      <c r="H38" s="112">
        <v>68.638999999999996</v>
      </c>
      <c r="I38" s="266">
        <v>477.11900000000003</v>
      </c>
      <c r="J38" s="69">
        <v>256.27499999999998</v>
      </c>
      <c r="K38" s="70">
        <v>126.764</v>
      </c>
      <c r="L38" s="267">
        <v>57.372999999999998</v>
      </c>
      <c r="M38" s="34">
        <v>440.41199999999998</v>
      </c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</row>
    <row r="39" spans="1:31" ht="27.75" customHeight="1">
      <c r="A39" s="232"/>
      <c r="B39" s="237"/>
      <c r="C39" s="1815" t="s">
        <v>272</v>
      </c>
      <c r="D39" s="1815"/>
      <c r="E39" s="1816"/>
      <c r="F39" s="265">
        <v>7278.0129999999999</v>
      </c>
      <c r="G39" s="265">
        <v>2682.0949999999998</v>
      </c>
      <c r="H39" s="112">
        <v>218.03399999999999</v>
      </c>
      <c r="I39" s="266">
        <v>10178.142</v>
      </c>
      <c r="J39" s="69">
        <v>6740.6109999999999</v>
      </c>
      <c r="K39" s="70">
        <v>3374.8850000000002</v>
      </c>
      <c r="L39" s="267">
        <v>185.27099999999999</v>
      </c>
      <c r="M39" s="34">
        <v>10300.767</v>
      </c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</row>
    <row r="40" spans="1:31" ht="27" customHeight="1">
      <c r="A40" s="232"/>
      <c r="B40" s="237"/>
      <c r="C40" s="1815" t="s">
        <v>273</v>
      </c>
      <c r="D40" s="1815"/>
      <c r="E40" s="1816"/>
      <c r="F40" s="265">
        <v>84.575999999999993</v>
      </c>
      <c r="G40" s="265">
        <v>0</v>
      </c>
      <c r="H40" s="52">
        <v>0</v>
      </c>
      <c r="I40" s="266">
        <v>84.575999999999993</v>
      </c>
      <c r="J40" s="69">
        <v>68.795000000000002</v>
      </c>
      <c r="K40" s="70">
        <v>0</v>
      </c>
      <c r="L40" s="267">
        <v>0</v>
      </c>
      <c r="M40" s="34">
        <v>68.795000000000002</v>
      </c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</row>
    <row r="41" spans="1:31" ht="27.75" customHeight="1">
      <c r="A41" s="232"/>
      <c r="B41" s="237"/>
      <c r="C41" s="1815" t="s">
        <v>274</v>
      </c>
      <c r="D41" s="1815"/>
      <c r="E41" s="1816"/>
      <c r="F41" s="265">
        <v>278.27199999999999</v>
      </c>
      <c r="G41" s="265">
        <v>35.426000000000002</v>
      </c>
      <c r="H41" s="112">
        <v>29.225999999999999</v>
      </c>
      <c r="I41" s="53">
        <v>342.92399999999998</v>
      </c>
      <c r="J41" s="69">
        <v>296.76499999999999</v>
      </c>
      <c r="K41" s="70">
        <v>54.497999999999998</v>
      </c>
      <c r="L41" s="267">
        <v>26.542000000000002</v>
      </c>
      <c r="M41" s="34">
        <v>377.80500000000001</v>
      </c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</row>
    <row r="42" spans="1:31" ht="26.25" customHeight="1">
      <c r="A42" s="232"/>
      <c r="B42" s="237"/>
      <c r="C42" s="1815" t="s">
        <v>275</v>
      </c>
      <c r="D42" s="1815"/>
      <c r="E42" s="1816"/>
      <c r="F42" s="265">
        <v>13979.19</v>
      </c>
      <c r="G42" s="265">
        <v>4435.0190000000002</v>
      </c>
      <c r="H42" s="112">
        <v>578.38800000000003</v>
      </c>
      <c r="I42" s="266">
        <v>18992.597000000002</v>
      </c>
      <c r="J42" s="69">
        <v>13553.245999999999</v>
      </c>
      <c r="K42" s="70">
        <v>4206.799</v>
      </c>
      <c r="L42" s="267">
        <v>578.66399999999999</v>
      </c>
      <c r="M42" s="34">
        <v>18338.708999999999</v>
      </c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</row>
    <row r="43" spans="1:31" ht="29.25" customHeight="1">
      <c r="A43" s="232"/>
      <c r="B43" s="237"/>
      <c r="C43" s="1815" t="s">
        <v>276</v>
      </c>
      <c r="D43" s="1815"/>
      <c r="E43" s="1816"/>
      <c r="F43" s="159">
        <v>786.24300000000005</v>
      </c>
      <c r="G43" s="159">
        <v>312.96499999999997</v>
      </c>
      <c r="H43" s="52">
        <v>144.398</v>
      </c>
      <c r="I43" s="53">
        <v>1243.606</v>
      </c>
      <c r="J43" s="31">
        <v>871.07799999999997</v>
      </c>
      <c r="K43" s="32">
        <v>304.84800000000001</v>
      </c>
      <c r="L43" s="236">
        <v>186.858</v>
      </c>
      <c r="M43" s="34">
        <v>1362.7840000000001</v>
      </c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</row>
    <row r="44" spans="1:31" ht="27" hidden="1" customHeight="1">
      <c r="A44" s="232"/>
      <c r="B44" s="237"/>
      <c r="C44" s="1716" t="s">
        <v>277</v>
      </c>
      <c r="D44" s="1716"/>
      <c r="E44" s="1717"/>
      <c r="F44" s="159">
        <v>0</v>
      </c>
      <c r="G44" s="159">
        <v>0</v>
      </c>
      <c r="H44" s="52">
        <v>0</v>
      </c>
      <c r="I44" s="53">
        <v>0</v>
      </c>
      <c r="J44" s="31">
        <v>0</v>
      </c>
      <c r="K44" s="32">
        <v>0</v>
      </c>
      <c r="L44" s="236">
        <v>0</v>
      </c>
      <c r="M44" s="34">
        <v>0</v>
      </c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</row>
    <row r="45" spans="1:31" ht="27.75" customHeight="1" thickBot="1">
      <c r="A45" s="268"/>
      <c r="B45" s="269"/>
      <c r="C45" s="1817" t="s">
        <v>278</v>
      </c>
      <c r="D45" s="1818"/>
      <c r="E45" s="1819"/>
      <c r="F45" s="270">
        <v>1883.471</v>
      </c>
      <c r="G45" s="55">
        <v>375.69499999999999</v>
      </c>
      <c r="H45" s="56">
        <v>105.351</v>
      </c>
      <c r="I45" s="271">
        <v>2364.5169999999998</v>
      </c>
      <c r="J45" s="272">
        <v>1494.4380000000001</v>
      </c>
      <c r="K45" s="273">
        <v>372.65699999999998</v>
      </c>
      <c r="L45" s="274">
        <v>185.94800000000001</v>
      </c>
      <c r="M45" s="275">
        <v>2053.0430000000001</v>
      </c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</row>
    <row r="46" spans="1:31" ht="30" customHeight="1" thickBot="1">
      <c r="A46" s="229">
        <v>5</v>
      </c>
      <c r="B46" s="1665" t="s">
        <v>279</v>
      </c>
      <c r="C46" s="1666"/>
      <c r="D46" s="1666"/>
      <c r="E46" s="1667"/>
      <c r="F46" s="276">
        <v>82637.073999999993</v>
      </c>
      <c r="G46" s="276">
        <v>29885.787</v>
      </c>
      <c r="H46" s="257">
        <v>4365.268</v>
      </c>
      <c r="I46" s="277">
        <v>116888.129</v>
      </c>
      <c r="J46" s="259">
        <v>85479.726999999999</v>
      </c>
      <c r="K46" s="260">
        <v>29544.238000000001</v>
      </c>
      <c r="L46" s="213">
        <v>4695.5619999999999</v>
      </c>
      <c r="M46" s="17">
        <v>119719.527</v>
      </c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</row>
    <row r="47" spans="1:31" ht="27.75" customHeight="1">
      <c r="A47" s="232"/>
      <c r="B47" s="237"/>
      <c r="C47" s="1820" t="s">
        <v>280</v>
      </c>
      <c r="D47" s="1820"/>
      <c r="E47" s="1821"/>
      <c r="F47" s="262">
        <v>7100.98</v>
      </c>
      <c r="G47" s="262">
        <v>2174.395</v>
      </c>
      <c r="H47" s="115">
        <v>911.40599999999995</v>
      </c>
      <c r="I47" s="263">
        <v>10186.781000000001</v>
      </c>
      <c r="J47" s="116">
        <v>7168.848</v>
      </c>
      <c r="K47" s="117">
        <v>2219.02</v>
      </c>
      <c r="L47" s="235">
        <v>1063.0909999999999</v>
      </c>
      <c r="M47" s="27">
        <v>10450.959000000001</v>
      </c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</row>
    <row r="48" spans="1:31" ht="17.25" customHeight="1">
      <c r="A48" s="232"/>
      <c r="B48" s="237"/>
      <c r="C48" s="1815" t="s">
        <v>281</v>
      </c>
      <c r="D48" s="1815"/>
      <c r="E48" s="1816"/>
      <c r="F48" s="159">
        <v>67.353999999999999</v>
      </c>
      <c r="G48" s="159">
        <v>70</v>
      </c>
      <c r="H48" s="52">
        <v>30</v>
      </c>
      <c r="I48" s="53">
        <v>167.35400000000001</v>
      </c>
      <c r="J48" s="31">
        <v>63.353999999999999</v>
      </c>
      <c r="K48" s="32">
        <v>10</v>
      </c>
      <c r="L48" s="236">
        <v>30</v>
      </c>
      <c r="M48" s="34">
        <v>103.354</v>
      </c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</row>
    <row r="49" spans="1:31" ht="31.5" customHeight="1">
      <c r="A49" s="232"/>
      <c r="B49" s="237"/>
      <c r="C49" s="1815" t="s">
        <v>282</v>
      </c>
      <c r="D49" s="1815"/>
      <c r="E49" s="1816"/>
      <c r="F49" s="159">
        <v>626.10699999999997</v>
      </c>
      <c r="G49" s="159">
        <v>93.085999999999999</v>
      </c>
      <c r="H49" s="52">
        <v>31.834</v>
      </c>
      <c r="I49" s="53">
        <v>751.02700000000004</v>
      </c>
      <c r="J49" s="31">
        <v>640.49800000000005</v>
      </c>
      <c r="K49" s="32">
        <v>174.846</v>
      </c>
      <c r="L49" s="236">
        <v>37.444000000000003</v>
      </c>
      <c r="M49" s="34">
        <v>852.78800000000001</v>
      </c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</row>
    <row r="50" spans="1:31" ht="17.25" customHeight="1">
      <c r="A50" s="232"/>
      <c r="B50" s="237"/>
      <c r="C50" s="1815" t="s">
        <v>283</v>
      </c>
      <c r="D50" s="1815"/>
      <c r="E50" s="1816"/>
      <c r="F50" s="265">
        <v>26707.721000000001</v>
      </c>
      <c r="G50" s="265">
        <v>5700.143</v>
      </c>
      <c r="H50" s="112">
        <v>1618.1220000000001</v>
      </c>
      <c r="I50" s="266">
        <v>34025.985999999997</v>
      </c>
      <c r="J50" s="69">
        <v>28820.181</v>
      </c>
      <c r="K50" s="70">
        <v>6249.7489999999998</v>
      </c>
      <c r="L50" s="267">
        <v>1794.77</v>
      </c>
      <c r="M50" s="34">
        <v>36864.699999999997</v>
      </c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</row>
    <row r="51" spans="1:31" ht="29.25" customHeight="1">
      <c r="A51" s="232"/>
      <c r="B51" s="237"/>
      <c r="C51" s="1815" t="s">
        <v>284</v>
      </c>
      <c r="D51" s="1815"/>
      <c r="E51" s="1816"/>
      <c r="F51" s="265">
        <v>193.815</v>
      </c>
      <c r="G51" s="265">
        <v>16.920000000000002</v>
      </c>
      <c r="H51" s="112">
        <v>36.835999999999999</v>
      </c>
      <c r="I51" s="266">
        <v>247.571</v>
      </c>
      <c r="J51" s="69">
        <v>221.465</v>
      </c>
      <c r="K51" s="70">
        <v>19.972000000000001</v>
      </c>
      <c r="L51" s="267">
        <v>44.545999999999999</v>
      </c>
      <c r="M51" s="34">
        <v>285.983</v>
      </c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</row>
    <row r="52" spans="1:31" ht="32.25" customHeight="1">
      <c r="A52" s="232"/>
      <c r="B52" s="237"/>
      <c r="C52" s="1815" t="s">
        <v>285</v>
      </c>
      <c r="D52" s="1815"/>
      <c r="E52" s="1816"/>
      <c r="F52" s="265">
        <v>1850.0940000000001</v>
      </c>
      <c r="G52" s="265">
        <v>7424.0680000000002</v>
      </c>
      <c r="H52" s="112">
        <v>137.89599999999999</v>
      </c>
      <c r="I52" s="53">
        <v>9412.0580000000009</v>
      </c>
      <c r="J52" s="69">
        <v>1687.175</v>
      </c>
      <c r="K52" s="70">
        <v>6692.6970000000001</v>
      </c>
      <c r="L52" s="267">
        <v>140.42699999999999</v>
      </c>
      <c r="M52" s="34">
        <v>8520.2990000000009</v>
      </c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</row>
    <row r="53" spans="1:31" ht="25.5" hidden="1" customHeight="1">
      <c r="A53" s="232"/>
      <c r="B53" s="237"/>
      <c r="C53" s="1729" t="s">
        <v>286</v>
      </c>
      <c r="D53" s="1684"/>
      <c r="E53" s="1685"/>
      <c r="F53" s="265">
        <v>0</v>
      </c>
      <c r="G53" s="265">
        <v>0</v>
      </c>
      <c r="H53" s="112">
        <v>0</v>
      </c>
      <c r="I53" s="266">
        <v>0</v>
      </c>
      <c r="J53" s="69">
        <v>0</v>
      </c>
      <c r="K53" s="70">
        <v>0</v>
      </c>
      <c r="L53" s="267">
        <v>0</v>
      </c>
      <c r="M53" s="34">
        <v>0</v>
      </c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</row>
    <row r="54" spans="1:31" ht="42.75" customHeight="1">
      <c r="A54" s="278"/>
      <c r="B54" s="279"/>
      <c r="C54" s="1815" t="s">
        <v>287</v>
      </c>
      <c r="D54" s="1815"/>
      <c r="E54" s="1816"/>
      <c r="F54" s="265">
        <v>18.638000000000002</v>
      </c>
      <c r="G54" s="265">
        <v>3.0750000000000002</v>
      </c>
      <c r="H54" s="112">
        <v>1.405</v>
      </c>
      <c r="I54" s="266">
        <v>23.117999999999999</v>
      </c>
      <c r="J54" s="69">
        <v>36.396000000000001</v>
      </c>
      <c r="K54" s="70">
        <v>3.0750000000000002</v>
      </c>
      <c r="L54" s="267">
        <v>1.4039999999999999</v>
      </c>
      <c r="M54" s="34">
        <v>40.875</v>
      </c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</row>
    <row r="55" spans="1:31" ht="26.25" customHeight="1">
      <c r="A55" s="278"/>
      <c r="B55" s="279"/>
      <c r="C55" s="1815" t="s">
        <v>288</v>
      </c>
      <c r="D55" s="1815"/>
      <c r="E55" s="1816"/>
      <c r="F55" s="265">
        <v>43221.968999999997</v>
      </c>
      <c r="G55" s="265">
        <v>9699.9490000000005</v>
      </c>
      <c r="H55" s="112">
        <v>1195.557</v>
      </c>
      <c r="I55" s="266">
        <v>54117.474999999999</v>
      </c>
      <c r="J55" s="69">
        <v>43478.938999999998</v>
      </c>
      <c r="K55" s="70">
        <v>9801.8430000000008</v>
      </c>
      <c r="L55" s="267">
        <v>1185.002</v>
      </c>
      <c r="M55" s="34">
        <v>54465.784</v>
      </c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</row>
    <row r="56" spans="1:31" ht="29.25" customHeight="1">
      <c r="A56" s="278"/>
      <c r="B56" s="279"/>
      <c r="C56" s="1815" t="s">
        <v>289</v>
      </c>
      <c r="D56" s="1815"/>
      <c r="E56" s="1816"/>
      <c r="F56" s="265">
        <v>392.44299999999998</v>
      </c>
      <c r="G56" s="265">
        <v>266.553</v>
      </c>
      <c r="H56" s="112">
        <v>117.465</v>
      </c>
      <c r="I56" s="266">
        <v>776.46100000000001</v>
      </c>
      <c r="J56" s="69">
        <v>403.61700000000002</v>
      </c>
      <c r="K56" s="70">
        <v>257.85000000000002</v>
      </c>
      <c r="L56" s="267">
        <v>104.26600000000001</v>
      </c>
      <c r="M56" s="34">
        <v>765.73299999999995</v>
      </c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</row>
    <row r="57" spans="1:31" ht="27.75" customHeight="1">
      <c r="A57" s="232"/>
      <c r="B57" s="237"/>
      <c r="C57" s="1815" t="s">
        <v>290</v>
      </c>
      <c r="D57" s="1815"/>
      <c r="E57" s="1816"/>
      <c r="F57" s="265">
        <v>731.15800000000002</v>
      </c>
      <c r="G57" s="265">
        <v>3386.1089999999999</v>
      </c>
      <c r="H57" s="112">
        <v>0</v>
      </c>
      <c r="I57" s="266">
        <v>4117.2669999999998</v>
      </c>
      <c r="J57" s="69">
        <v>1341.337</v>
      </c>
      <c r="K57" s="70">
        <v>3144.2269999999999</v>
      </c>
      <c r="L57" s="267">
        <v>0</v>
      </c>
      <c r="M57" s="34">
        <v>4485.5640000000003</v>
      </c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</row>
    <row r="58" spans="1:31" ht="25.5" hidden="1" customHeight="1">
      <c r="A58" s="232"/>
      <c r="B58" s="237"/>
      <c r="C58" s="1822" t="s">
        <v>291</v>
      </c>
      <c r="D58" s="1822"/>
      <c r="E58" s="1823"/>
      <c r="F58" s="280">
        <v>0</v>
      </c>
      <c r="G58" s="280">
        <v>0</v>
      </c>
      <c r="H58" s="184">
        <v>0</v>
      </c>
      <c r="I58" s="266">
        <v>0</v>
      </c>
      <c r="J58" s="69">
        <v>0</v>
      </c>
      <c r="K58" s="70">
        <v>0</v>
      </c>
      <c r="L58" s="267">
        <v>0</v>
      </c>
      <c r="M58" s="34">
        <v>0</v>
      </c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</row>
    <row r="59" spans="1:31" ht="40.5" customHeight="1">
      <c r="A59" s="278"/>
      <c r="B59" s="279"/>
      <c r="C59" s="1815" t="s">
        <v>292</v>
      </c>
      <c r="D59" s="1815"/>
      <c r="E59" s="1816"/>
      <c r="F59" s="265">
        <v>0</v>
      </c>
      <c r="G59" s="265">
        <v>169.93600000000001</v>
      </c>
      <c r="H59" s="112">
        <v>50.848999999999997</v>
      </c>
      <c r="I59" s="266">
        <v>220.785</v>
      </c>
      <c r="J59" s="69">
        <v>0</v>
      </c>
      <c r="K59" s="70">
        <v>113.935</v>
      </c>
      <c r="L59" s="267">
        <v>30.08</v>
      </c>
      <c r="M59" s="34">
        <v>144.01499999999999</v>
      </c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</row>
    <row r="60" spans="1:31" ht="27.75" customHeight="1">
      <c r="A60" s="278"/>
      <c r="B60" s="279"/>
      <c r="C60" s="1815" t="s">
        <v>293</v>
      </c>
      <c r="D60" s="1815"/>
      <c r="E60" s="1816"/>
      <c r="F60" s="265">
        <v>0</v>
      </c>
      <c r="G60" s="265">
        <v>0</v>
      </c>
      <c r="H60" s="112">
        <v>4.7859999999999996</v>
      </c>
      <c r="I60" s="266">
        <v>4.7859999999999996</v>
      </c>
      <c r="J60" s="69">
        <v>0</v>
      </c>
      <c r="K60" s="70">
        <v>0</v>
      </c>
      <c r="L60" s="267">
        <v>4.7869999999999999</v>
      </c>
      <c r="M60" s="34">
        <v>4.7869999999999999</v>
      </c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</row>
    <row r="61" spans="1:31" ht="30.75" customHeight="1">
      <c r="A61" s="278"/>
      <c r="B61" s="279"/>
      <c r="C61" s="1815" t="s">
        <v>294</v>
      </c>
      <c r="D61" s="1815"/>
      <c r="E61" s="1816"/>
      <c r="F61" s="265">
        <v>0</v>
      </c>
      <c r="G61" s="265">
        <v>0</v>
      </c>
      <c r="H61" s="112">
        <v>55.061999999999998</v>
      </c>
      <c r="I61" s="266">
        <v>55.061999999999998</v>
      </c>
      <c r="J61" s="69">
        <v>0</v>
      </c>
      <c r="K61" s="70">
        <v>0</v>
      </c>
      <c r="L61" s="267">
        <v>55.061999999999998</v>
      </c>
      <c r="M61" s="34">
        <v>55.061999999999998</v>
      </c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</row>
    <row r="62" spans="1:31" ht="28.5" customHeight="1" thickBot="1">
      <c r="A62" s="232"/>
      <c r="B62" s="237"/>
      <c r="C62" s="1824" t="s">
        <v>295</v>
      </c>
      <c r="D62" s="1825"/>
      <c r="E62" s="1826"/>
      <c r="F62" s="265">
        <v>1726.7950000000001</v>
      </c>
      <c r="G62" s="265">
        <v>881.553</v>
      </c>
      <c r="H62" s="112">
        <v>174.05</v>
      </c>
      <c r="I62" s="266">
        <v>2782.3980000000001</v>
      </c>
      <c r="J62" s="69">
        <v>1617.9169999999999</v>
      </c>
      <c r="K62" s="70">
        <v>857.024</v>
      </c>
      <c r="L62" s="267">
        <v>204.68299999999999</v>
      </c>
      <c r="M62" s="72">
        <v>2679.6239999999998</v>
      </c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</row>
    <row r="63" spans="1:31" ht="32.25" customHeight="1" thickBot="1">
      <c r="A63" s="229">
        <v>6</v>
      </c>
      <c r="B63" s="1811" t="s">
        <v>296</v>
      </c>
      <c r="C63" s="1812"/>
      <c r="D63" s="1812"/>
      <c r="E63" s="1813"/>
      <c r="F63" s="276">
        <v>27240.157999999999</v>
      </c>
      <c r="G63" s="281">
        <v>10253.790000000001</v>
      </c>
      <c r="H63" s="44">
        <v>3682.35</v>
      </c>
      <c r="I63" s="45">
        <v>41176.298000000003</v>
      </c>
      <c r="J63" s="14">
        <v>27298.578000000001</v>
      </c>
      <c r="K63" s="15">
        <v>11197.7</v>
      </c>
      <c r="L63" s="213">
        <v>4370.1459999999997</v>
      </c>
      <c r="M63" s="17">
        <v>42866.423999999999</v>
      </c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</row>
    <row r="64" spans="1:31" ht="30" customHeight="1">
      <c r="A64" s="232"/>
      <c r="B64" s="282"/>
      <c r="C64" s="1820" t="s">
        <v>297</v>
      </c>
      <c r="D64" s="1820"/>
      <c r="E64" s="1821"/>
      <c r="F64" s="262">
        <v>1086.1120000000001</v>
      </c>
      <c r="G64" s="283">
        <v>389.20800000000003</v>
      </c>
      <c r="H64" s="115">
        <v>43.8</v>
      </c>
      <c r="I64" s="49">
        <v>1519.12</v>
      </c>
      <c r="J64" s="24">
        <v>1178.575</v>
      </c>
      <c r="K64" s="25">
        <v>339.97300000000001</v>
      </c>
      <c r="L64" s="235">
        <v>42.933999999999997</v>
      </c>
      <c r="M64" s="27">
        <v>1561.482</v>
      </c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</row>
    <row r="65" spans="1:31" ht="25.5" hidden="1" customHeight="1">
      <c r="A65" s="232"/>
      <c r="B65" s="142"/>
      <c r="C65" s="1729" t="s">
        <v>298</v>
      </c>
      <c r="D65" s="1684"/>
      <c r="E65" s="1685"/>
      <c r="F65" s="120">
        <v>0</v>
      </c>
      <c r="G65" s="120">
        <v>0</v>
      </c>
      <c r="H65" s="130">
        <v>0</v>
      </c>
      <c r="I65" s="53">
        <v>0</v>
      </c>
      <c r="J65" s="31">
        <v>0</v>
      </c>
      <c r="K65" s="32">
        <v>0</v>
      </c>
      <c r="L65" s="236">
        <v>0</v>
      </c>
      <c r="M65" s="34">
        <v>0</v>
      </c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</row>
    <row r="66" spans="1:31" ht="27.75" customHeight="1">
      <c r="A66" s="232"/>
      <c r="B66" s="142"/>
      <c r="C66" s="1809" t="s">
        <v>299</v>
      </c>
      <c r="D66" s="1660"/>
      <c r="E66" s="1661"/>
      <c r="F66" s="129">
        <v>23.946999999999999</v>
      </c>
      <c r="G66" s="50">
        <v>27.038</v>
      </c>
      <c r="H66" s="130">
        <v>20.51</v>
      </c>
      <c r="I66" s="53">
        <v>71.495000000000005</v>
      </c>
      <c r="J66" s="31">
        <v>25.484000000000002</v>
      </c>
      <c r="K66" s="32">
        <v>81.037000000000006</v>
      </c>
      <c r="L66" s="236">
        <v>1.4510000000000001</v>
      </c>
      <c r="M66" s="34">
        <v>107.97199999999999</v>
      </c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</row>
    <row r="67" spans="1:31" ht="18" customHeight="1">
      <c r="A67" s="232"/>
      <c r="B67" s="142"/>
      <c r="C67" s="1809" t="s">
        <v>300</v>
      </c>
      <c r="D67" s="1660"/>
      <c r="E67" s="1661"/>
      <c r="F67" s="129">
        <v>11510.594999999999</v>
      </c>
      <c r="G67" s="50">
        <v>3447.5059999999999</v>
      </c>
      <c r="H67" s="130">
        <v>2183.9920000000002</v>
      </c>
      <c r="I67" s="53">
        <v>17142.093000000001</v>
      </c>
      <c r="J67" s="31">
        <v>12757.098</v>
      </c>
      <c r="K67" s="32">
        <v>4094.2469999999998</v>
      </c>
      <c r="L67" s="236">
        <v>2842.7840000000001</v>
      </c>
      <c r="M67" s="34">
        <v>19694.129000000001</v>
      </c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</row>
    <row r="68" spans="1:31" ht="27.75" customHeight="1">
      <c r="A68" s="232"/>
      <c r="B68" s="142"/>
      <c r="C68" s="1815" t="s">
        <v>301</v>
      </c>
      <c r="D68" s="1815"/>
      <c r="E68" s="1816"/>
      <c r="F68" s="159">
        <v>257.48099999999999</v>
      </c>
      <c r="G68" s="51">
        <v>7.41</v>
      </c>
      <c r="H68" s="130">
        <v>3.681</v>
      </c>
      <c r="I68" s="53">
        <v>268.572</v>
      </c>
      <c r="J68" s="31">
        <v>324.23099999999999</v>
      </c>
      <c r="K68" s="32">
        <v>33.948</v>
      </c>
      <c r="L68" s="236">
        <v>7.6890000000000001</v>
      </c>
      <c r="M68" s="34">
        <v>365.86799999999999</v>
      </c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</row>
    <row r="69" spans="1:31" ht="27.75" customHeight="1">
      <c r="A69" s="232"/>
      <c r="B69" s="142"/>
      <c r="C69" s="1809" t="s">
        <v>302</v>
      </c>
      <c r="D69" s="1660"/>
      <c r="E69" s="1661"/>
      <c r="F69" s="159">
        <v>0</v>
      </c>
      <c r="G69" s="159">
        <v>67.988</v>
      </c>
      <c r="H69" s="52">
        <v>9.2260000000000009</v>
      </c>
      <c r="I69" s="53">
        <v>77.213999999999999</v>
      </c>
      <c r="J69" s="31">
        <v>166.06399999999999</v>
      </c>
      <c r="K69" s="32">
        <v>130.77199999999999</v>
      </c>
      <c r="L69" s="236">
        <v>9.2260000000000009</v>
      </c>
      <c r="M69" s="34">
        <v>306.06200000000001</v>
      </c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</row>
    <row r="70" spans="1:31" ht="25.5" hidden="1" customHeight="1">
      <c r="A70" s="232"/>
      <c r="B70" s="142"/>
      <c r="C70" s="1716" t="s">
        <v>303</v>
      </c>
      <c r="D70" s="1716"/>
      <c r="E70" s="1717"/>
      <c r="F70" s="265">
        <v>0</v>
      </c>
      <c r="G70" s="265">
        <v>0</v>
      </c>
      <c r="H70" s="112">
        <v>0</v>
      </c>
      <c r="I70" s="266">
        <v>0</v>
      </c>
      <c r="J70" s="69">
        <v>0</v>
      </c>
      <c r="K70" s="70">
        <v>0</v>
      </c>
      <c r="L70" s="267">
        <v>0</v>
      </c>
      <c r="M70" s="34">
        <v>0</v>
      </c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</row>
    <row r="71" spans="1:31" ht="42.75" customHeight="1">
      <c r="A71" s="232"/>
      <c r="B71" s="142"/>
      <c r="C71" s="1809" t="s">
        <v>304</v>
      </c>
      <c r="D71" s="1660"/>
      <c r="E71" s="1661"/>
      <c r="F71" s="159">
        <v>3.4409999999999998</v>
      </c>
      <c r="G71" s="159">
        <v>0</v>
      </c>
      <c r="H71" s="52">
        <v>11.249000000000001</v>
      </c>
      <c r="I71" s="53">
        <v>14.69</v>
      </c>
      <c r="J71" s="31">
        <v>3.3540000000000001</v>
      </c>
      <c r="K71" s="32">
        <v>0</v>
      </c>
      <c r="L71" s="236">
        <v>12.635</v>
      </c>
      <c r="M71" s="34">
        <v>15.989000000000001</v>
      </c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</row>
    <row r="72" spans="1:31" ht="28.5" customHeight="1">
      <c r="A72" s="232"/>
      <c r="B72" s="142"/>
      <c r="C72" s="1809" t="s">
        <v>305</v>
      </c>
      <c r="D72" s="1660"/>
      <c r="E72" s="1661"/>
      <c r="F72" s="129">
        <v>10439.156999999999</v>
      </c>
      <c r="G72" s="50">
        <v>4294.5230000000001</v>
      </c>
      <c r="H72" s="52">
        <v>1226.306</v>
      </c>
      <c r="I72" s="53">
        <v>15959.986000000001</v>
      </c>
      <c r="J72" s="31">
        <v>9024.3940000000002</v>
      </c>
      <c r="K72" s="32">
        <v>4544.625</v>
      </c>
      <c r="L72" s="236">
        <v>1274.9680000000001</v>
      </c>
      <c r="M72" s="34">
        <v>14843.986999999999</v>
      </c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</row>
    <row r="73" spans="1:31" ht="29.25" customHeight="1">
      <c r="A73" s="232"/>
      <c r="B73" s="142"/>
      <c r="C73" s="1809" t="s">
        <v>306</v>
      </c>
      <c r="D73" s="1660"/>
      <c r="E73" s="1661"/>
      <c r="F73" s="129">
        <v>164.38800000000001</v>
      </c>
      <c r="G73" s="50">
        <v>231.715</v>
      </c>
      <c r="H73" s="130">
        <v>11.569000000000001</v>
      </c>
      <c r="I73" s="53">
        <v>407.67200000000003</v>
      </c>
      <c r="J73" s="31">
        <v>156.61699999999999</v>
      </c>
      <c r="K73" s="32">
        <v>69.022999999999996</v>
      </c>
      <c r="L73" s="236">
        <v>12.519</v>
      </c>
      <c r="M73" s="34">
        <v>238.15899999999999</v>
      </c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</row>
    <row r="74" spans="1:31" ht="27.75" customHeight="1">
      <c r="A74" s="250"/>
      <c r="B74" s="152"/>
      <c r="C74" s="1815" t="s">
        <v>307</v>
      </c>
      <c r="D74" s="1815"/>
      <c r="E74" s="1816"/>
      <c r="F74" s="159">
        <v>0</v>
      </c>
      <c r="G74" s="159">
        <v>46.13</v>
      </c>
      <c r="H74" s="52">
        <v>0</v>
      </c>
      <c r="I74" s="53">
        <v>46.13</v>
      </c>
      <c r="J74" s="31">
        <v>0</v>
      </c>
      <c r="K74" s="32">
        <v>46.13</v>
      </c>
      <c r="L74" s="236">
        <v>0</v>
      </c>
      <c r="M74" s="34">
        <v>46.13</v>
      </c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</row>
    <row r="75" spans="1:31" ht="27" hidden="1" customHeight="1">
      <c r="A75" s="232"/>
      <c r="B75" s="142"/>
      <c r="C75" s="1716" t="s">
        <v>308</v>
      </c>
      <c r="D75" s="1716"/>
      <c r="E75" s="1717"/>
      <c r="F75" s="265">
        <v>0</v>
      </c>
      <c r="G75" s="265">
        <v>0</v>
      </c>
      <c r="H75" s="112">
        <v>0</v>
      </c>
      <c r="I75" s="266">
        <v>0</v>
      </c>
      <c r="J75" s="69">
        <v>0</v>
      </c>
      <c r="K75" s="70">
        <v>0</v>
      </c>
      <c r="L75" s="267">
        <v>0</v>
      </c>
      <c r="M75" s="34">
        <v>0</v>
      </c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</row>
    <row r="76" spans="1:31" ht="40.5" customHeight="1">
      <c r="A76" s="232"/>
      <c r="B76" s="142"/>
      <c r="C76" s="1809" t="s">
        <v>309</v>
      </c>
      <c r="D76" s="1660"/>
      <c r="E76" s="1661"/>
      <c r="F76" s="129">
        <v>5.069</v>
      </c>
      <c r="G76" s="120">
        <v>0</v>
      </c>
      <c r="H76" s="52">
        <v>0</v>
      </c>
      <c r="I76" s="53">
        <v>5.069</v>
      </c>
      <c r="J76" s="31">
        <v>5.5110000000000001</v>
      </c>
      <c r="K76" s="32">
        <v>0</v>
      </c>
      <c r="L76" s="236">
        <v>0</v>
      </c>
      <c r="M76" s="34">
        <v>5.5110000000000001</v>
      </c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</row>
    <row r="77" spans="1:31" ht="25.5" hidden="1" customHeight="1">
      <c r="A77" s="232"/>
      <c r="B77" s="142"/>
      <c r="C77" s="1809" t="s">
        <v>310</v>
      </c>
      <c r="D77" s="1660"/>
      <c r="E77" s="1661"/>
      <c r="F77" s="129">
        <v>0</v>
      </c>
      <c r="G77" s="120">
        <v>0</v>
      </c>
      <c r="H77" s="130">
        <v>0</v>
      </c>
      <c r="I77" s="53">
        <v>0</v>
      </c>
      <c r="J77" s="31">
        <v>0</v>
      </c>
      <c r="K77" s="32">
        <v>0</v>
      </c>
      <c r="L77" s="236">
        <v>0</v>
      </c>
      <c r="M77" s="34">
        <v>0</v>
      </c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</row>
    <row r="78" spans="1:31" ht="1.5" hidden="1" customHeight="1">
      <c r="A78" s="278"/>
      <c r="B78" s="287"/>
      <c r="C78" s="1724" t="s">
        <v>311</v>
      </c>
      <c r="D78" s="1724"/>
      <c r="E78" s="1725"/>
      <c r="F78" s="131">
        <v>0</v>
      </c>
      <c r="G78" s="286">
        <v>0</v>
      </c>
      <c r="H78" s="112">
        <v>0</v>
      </c>
      <c r="I78" s="266">
        <v>0</v>
      </c>
      <c r="J78" s="69">
        <v>0</v>
      </c>
      <c r="K78" s="70">
        <v>0</v>
      </c>
      <c r="L78" s="267">
        <v>0</v>
      </c>
      <c r="M78" s="72">
        <v>0</v>
      </c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</row>
    <row r="79" spans="1:31" ht="28.5" customHeight="1" thickBot="1">
      <c r="A79" s="288"/>
      <c r="B79" s="289"/>
      <c r="C79" s="1824" t="s">
        <v>312</v>
      </c>
      <c r="D79" s="1825"/>
      <c r="E79" s="1826"/>
      <c r="F79" s="54">
        <v>3749.9679999999998</v>
      </c>
      <c r="G79" s="55">
        <v>1742.2719999999999</v>
      </c>
      <c r="H79" s="56">
        <v>172.017</v>
      </c>
      <c r="I79" s="57">
        <v>5664.2569999999996</v>
      </c>
      <c r="J79" s="38">
        <v>3657.25</v>
      </c>
      <c r="K79" s="39">
        <v>1857.9449999999999</v>
      </c>
      <c r="L79" s="290">
        <v>165.94</v>
      </c>
      <c r="M79" s="41">
        <v>5681.1350000000002</v>
      </c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</row>
    <row r="80" spans="1:31" ht="15.75" customHeight="1" thickBot="1">
      <c r="A80" s="291">
        <v>7</v>
      </c>
      <c r="B80" s="1665" t="s">
        <v>313</v>
      </c>
      <c r="C80" s="1666"/>
      <c r="D80" s="1666"/>
      <c r="E80" s="1667"/>
      <c r="F80" s="292">
        <v>0</v>
      </c>
      <c r="G80" s="11">
        <v>0</v>
      </c>
      <c r="H80" s="12">
        <v>0</v>
      </c>
      <c r="I80" s="13">
        <v>0</v>
      </c>
      <c r="J80" s="179">
        <v>0</v>
      </c>
      <c r="K80" s="180">
        <v>0</v>
      </c>
      <c r="L80" s="293">
        <v>0</v>
      </c>
      <c r="M80" s="275">
        <v>0</v>
      </c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</row>
    <row r="81" spans="1:31" ht="12.75" hidden="1" customHeight="1">
      <c r="A81" s="250"/>
      <c r="B81" s="233"/>
      <c r="C81" s="1805" t="s">
        <v>314</v>
      </c>
      <c r="D81" s="1805"/>
      <c r="E81" s="1806"/>
      <c r="F81" s="1476"/>
      <c r="G81" s="1476"/>
      <c r="H81" s="1475"/>
      <c r="I81" s="1478"/>
      <c r="J81" s="31">
        <v>0</v>
      </c>
      <c r="K81" s="32">
        <v>0</v>
      </c>
      <c r="L81" s="236">
        <v>0</v>
      </c>
      <c r="M81" s="27">
        <v>0</v>
      </c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</row>
    <row r="82" spans="1:31" ht="12.75" hidden="1" customHeight="1">
      <c r="A82" s="232"/>
      <c r="B82" s="237"/>
      <c r="C82" s="1719" t="s">
        <v>315</v>
      </c>
      <c r="D82" s="1719"/>
      <c r="E82" s="1720"/>
      <c r="F82" s="1473"/>
      <c r="G82" s="1473"/>
      <c r="H82" s="1474"/>
      <c r="I82" s="1472"/>
      <c r="J82" s="31">
        <v>0</v>
      </c>
      <c r="K82" s="32">
        <v>0</v>
      </c>
      <c r="L82" s="236">
        <v>0</v>
      </c>
      <c r="M82" s="34">
        <v>0</v>
      </c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</row>
    <row r="83" spans="1:31" ht="24.75" hidden="1" customHeight="1">
      <c r="A83" s="232"/>
      <c r="B83" s="237"/>
      <c r="C83" s="1719" t="s">
        <v>316</v>
      </c>
      <c r="D83" s="1719"/>
      <c r="E83" s="1720"/>
      <c r="F83" s="1473"/>
      <c r="G83" s="1473"/>
      <c r="H83" s="1474"/>
      <c r="I83" s="1472"/>
      <c r="J83" s="31">
        <v>0</v>
      </c>
      <c r="K83" s="32">
        <v>0</v>
      </c>
      <c r="L83" s="236">
        <v>0</v>
      </c>
      <c r="M83" s="34">
        <v>0</v>
      </c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</row>
    <row r="84" spans="1:31" ht="25.5" hidden="1" customHeight="1" thickBot="1">
      <c r="A84" s="232"/>
      <c r="B84" s="237"/>
      <c r="C84" s="1719" t="s">
        <v>317</v>
      </c>
      <c r="D84" s="1719"/>
      <c r="E84" s="1720"/>
      <c r="F84" s="1473"/>
      <c r="G84" s="1473"/>
      <c r="H84" s="1474"/>
      <c r="I84" s="1472"/>
      <c r="J84" s="31">
        <v>0</v>
      </c>
      <c r="K84" s="32">
        <v>0</v>
      </c>
      <c r="L84" s="236">
        <v>0</v>
      </c>
      <c r="M84" s="34">
        <v>0</v>
      </c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</row>
    <row r="85" spans="1:31" ht="15.75" customHeight="1" thickBot="1">
      <c r="A85" s="229">
        <v>8</v>
      </c>
      <c r="B85" s="1831" t="s">
        <v>930</v>
      </c>
      <c r="C85" s="1832"/>
      <c r="D85" s="1832"/>
      <c r="E85" s="1833"/>
      <c r="F85" s="11">
        <v>9954.8349999999991</v>
      </c>
      <c r="G85" s="11">
        <v>20633.626</v>
      </c>
      <c r="H85" s="12">
        <v>151.20599999999999</v>
      </c>
      <c r="I85" s="13">
        <v>30739.667000000001</v>
      </c>
      <c r="J85" s="259">
        <v>9967.5560000000005</v>
      </c>
      <c r="K85" s="15">
        <v>21211.404999999999</v>
      </c>
      <c r="L85" s="213">
        <v>239.137</v>
      </c>
      <c r="M85" s="41">
        <v>31418.098000000002</v>
      </c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</row>
    <row r="86" spans="1:31" ht="15" customHeight="1">
      <c r="A86" s="232"/>
      <c r="B86" s="282"/>
      <c r="C86" s="1820" t="s">
        <v>931</v>
      </c>
      <c r="D86" s="1820"/>
      <c r="E86" s="1821"/>
      <c r="F86" s="21">
        <v>6148.7070000000003</v>
      </c>
      <c r="G86" s="21">
        <v>4844.2070000000003</v>
      </c>
      <c r="H86" s="22">
        <v>124.43899999999999</v>
      </c>
      <c r="I86" s="23">
        <v>11117.352999999999</v>
      </c>
      <c r="J86" s="116">
        <v>6271.8040000000001</v>
      </c>
      <c r="K86" s="25">
        <v>5209.5529999999999</v>
      </c>
      <c r="L86" s="235">
        <v>212.59700000000001</v>
      </c>
      <c r="M86" s="27">
        <v>11693.954</v>
      </c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</row>
    <row r="87" spans="1:31" ht="17.25" customHeight="1">
      <c r="A87" s="232"/>
      <c r="B87" s="142"/>
      <c r="C87" s="1815" t="s">
        <v>932</v>
      </c>
      <c r="D87" s="1815"/>
      <c r="E87" s="1816"/>
      <c r="F87" s="28">
        <v>840.01199999999994</v>
      </c>
      <c r="G87" s="28">
        <v>564.923</v>
      </c>
      <c r="H87" s="29">
        <v>24.474</v>
      </c>
      <c r="I87" s="30">
        <v>1429.4090000000001</v>
      </c>
      <c r="J87" s="32">
        <v>829.64700000000005</v>
      </c>
      <c r="K87" s="32">
        <v>556.87300000000005</v>
      </c>
      <c r="L87" s="236">
        <v>24.474</v>
      </c>
      <c r="M87" s="34">
        <v>1410.9939999999999</v>
      </c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</row>
    <row r="88" spans="1:31" ht="17.25" customHeight="1">
      <c r="A88" s="232"/>
      <c r="B88" s="142"/>
      <c r="C88" s="1815" t="s">
        <v>933</v>
      </c>
      <c r="D88" s="1815"/>
      <c r="E88" s="1816"/>
      <c r="F88" s="28">
        <v>0</v>
      </c>
      <c r="G88" s="28">
        <v>23.175000000000001</v>
      </c>
      <c r="H88" s="29">
        <v>0</v>
      </c>
      <c r="I88" s="30">
        <v>23.175000000000001</v>
      </c>
      <c r="J88" s="32">
        <v>0</v>
      </c>
      <c r="K88" s="32">
        <v>23.274000000000001</v>
      </c>
      <c r="L88" s="236">
        <v>0</v>
      </c>
      <c r="M88" s="34">
        <v>23.274000000000001</v>
      </c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</row>
    <row r="89" spans="1:31" ht="15.75" customHeight="1">
      <c r="A89" s="250"/>
      <c r="B89" s="142"/>
      <c r="C89" s="1815" t="s">
        <v>934</v>
      </c>
      <c r="D89" s="1815"/>
      <c r="E89" s="1816"/>
      <c r="F89" s="21">
        <v>2966.116</v>
      </c>
      <c r="G89" s="21">
        <v>15199.876</v>
      </c>
      <c r="H89" s="29">
        <v>0</v>
      </c>
      <c r="I89" s="30">
        <v>18165.991999999998</v>
      </c>
      <c r="J89" s="25">
        <v>2866.105</v>
      </c>
      <c r="K89" s="25">
        <v>15420.4</v>
      </c>
      <c r="L89" s="235">
        <v>0</v>
      </c>
      <c r="M89" s="34">
        <v>18286.505000000001</v>
      </c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</row>
    <row r="90" spans="1:31" ht="25.5" hidden="1" customHeight="1">
      <c r="A90" s="250"/>
      <c r="B90" s="1467"/>
      <c r="C90" s="1729" t="s">
        <v>318</v>
      </c>
      <c r="D90" s="1684"/>
      <c r="E90" s="1685"/>
      <c r="F90" s="21">
        <v>0</v>
      </c>
      <c r="G90" s="21">
        <v>0</v>
      </c>
      <c r="H90" s="22">
        <v>0</v>
      </c>
      <c r="I90" s="30">
        <v>0</v>
      </c>
      <c r="J90" s="25">
        <v>0</v>
      </c>
      <c r="K90" s="25">
        <v>0</v>
      </c>
      <c r="L90" s="235">
        <v>0</v>
      </c>
      <c r="M90" s="34">
        <v>0</v>
      </c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</row>
    <row r="91" spans="1:31" ht="28.5" customHeight="1">
      <c r="A91" s="250"/>
      <c r="B91" s="1467"/>
      <c r="C91" s="1827" t="s">
        <v>935</v>
      </c>
      <c r="D91" s="1742"/>
      <c r="E91" s="1743"/>
      <c r="F91" s="21">
        <v>0</v>
      </c>
      <c r="G91" s="21">
        <v>0</v>
      </c>
      <c r="H91" s="22">
        <v>2.2930000000000001</v>
      </c>
      <c r="I91" s="30">
        <v>2.2930000000000001</v>
      </c>
      <c r="J91" s="25">
        <v>0</v>
      </c>
      <c r="K91" s="25">
        <v>0</v>
      </c>
      <c r="L91" s="235">
        <v>2.0659999999999998</v>
      </c>
      <c r="M91" s="34">
        <v>2.0659999999999998</v>
      </c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</row>
    <row r="92" spans="1:31" ht="30" customHeight="1" thickBot="1">
      <c r="A92" s="250"/>
      <c r="B92" s="1467"/>
      <c r="C92" s="1810" t="s">
        <v>936</v>
      </c>
      <c r="D92" s="1663"/>
      <c r="E92" s="1664"/>
      <c r="F92" s="294">
        <v>0</v>
      </c>
      <c r="G92" s="295">
        <v>1.4450000000000001</v>
      </c>
      <c r="H92" s="296">
        <v>0</v>
      </c>
      <c r="I92" s="30">
        <v>1.4450000000000001</v>
      </c>
      <c r="J92" s="25">
        <v>0</v>
      </c>
      <c r="K92" s="25">
        <v>1.3049999999999999</v>
      </c>
      <c r="L92" s="235">
        <v>0</v>
      </c>
      <c r="M92" s="34">
        <v>1.3049999999999999</v>
      </c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</row>
    <row r="93" spans="1:31" ht="13.5" hidden="1" customHeight="1" thickBot="1">
      <c r="A93" s="232" t="s">
        <v>319</v>
      </c>
      <c r="B93" s="249"/>
      <c r="C93" s="1828" t="s">
        <v>320</v>
      </c>
      <c r="D93" s="1829"/>
      <c r="E93" s="1830"/>
      <c r="F93" s="233"/>
      <c r="G93" s="297"/>
      <c r="H93" s="298"/>
      <c r="I93" s="1477"/>
      <c r="J93" s="65">
        <v>0</v>
      </c>
      <c r="K93" s="65">
        <v>0</v>
      </c>
      <c r="L93" s="285">
        <v>0</v>
      </c>
      <c r="M93" s="72">
        <v>0</v>
      </c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</row>
    <row r="94" spans="1:31" ht="30" customHeight="1" thickBot="1">
      <c r="A94" s="229">
        <v>9</v>
      </c>
      <c r="B94" s="1834" t="s">
        <v>321</v>
      </c>
      <c r="C94" s="1835"/>
      <c r="D94" s="1835"/>
      <c r="E94" s="1836"/>
      <c r="F94" s="299">
        <v>0</v>
      </c>
      <c r="G94" s="300">
        <v>184.51499999999999</v>
      </c>
      <c r="H94" s="301">
        <v>0</v>
      </c>
      <c r="I94" s="302">
        <v>184.51499999999999</v>
      </c>
      <c r="J94" s="98">
        <v>0</v>
      </c>
      <c r="K94" s="15">
        <v>184.51499999999999</v>
      </c>
      <c r="L94" s="213">
        <v>0</v>
      </c>
      <c r="M94" s="17">
        <v>184.51499999999999</v>
      </c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</row>
    <row r="95" spans="1:31" ht="25.5" hidden="1" customHeight="1">
      <c r="A95" s="232"/>
      <c r="B95" s="152"/>
      <c r="C95" s="1837" t="s">
        <v>322</v>
      </c>
      <c r="D95" s="1837"/>
      <c r="E95" s="1838"/>
      <c r="F95" s="237"/>
      <c r="G95" s="303"/>
      <c r="H95" s="1475"/>
      <c r="I95" s="1471"/>
      <c r="J95" s="25">
        <v>0</v>
      </c>
      <c r="K95" s="25">
        <v>0</v>
      </c>
      <c r="L95" s="235">
        <v>0</v>
      </c>
      <c r="M95" s="27">
        <v>0</v>
      </c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</row>
    <row r="96" spans="1:31" ht="33" customHeight="1" thickBot="1">
      <c r="A96" s="232"/>
      <c r="B96" s="142"/>
      <c r="C96" s="1820" t="s">
        <v>323</v>
      </c>
      <c r="D96" s="1820"/>
      <c r="E96" s="1821"/>
      <c r="F96" s="304">
        <v>0</v>
      </c>
      <c r="G96" s="28">
        <v>184.51499999999999</v>
      </c>
      <c r="H96" s="29">
        <v>0</v>
      </c>
      <c r="I96" s="302">
        <v>184.51499999999999</v>
      </c>
      <c r="J96" s="31">
        <v>0</v>
      </c>
      <c r="K96" s="32">
        <v>184.51499999999999</v>
      </c>
      <c r="L96" s="236">
        <v>0</v>
      </c>
      <c r="M96" s="34">
        <v>184.51499999999999</v>
      </c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</row>
    <row r="97" spans="1:31" ht="31.5" hidden="1" customHeight="1" thickBot="1">
      <c r="A97" s="232" t="s">
        <v>324</v>
      </c>
      <c r="B97" s="237"/>
      <c r="C97" s="1719" t="s">
        <v>325</v>
      </c>
      <c r="D97" s="1719"/>
      <c r="E97" s="1720"/>
      <c r="F97" s="237"/>
      <c r="G97" s="305"/>
      <c r="H97" s="1474"/>
      <c r="I97" s="1472"/>
      <c r="J97" s="31">
        <v>0</v>
      </c>
      <c r="K97" s="32">
        <v>0</v>
      </c>
      <c r="L97" s="236">
        <v>0</v>
      </c>
      <c r="M97" s="72">
        <v>0</v>
      </c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</row>
    <row r="98" spans="1:31" ht="27" customHeight="1" thickBot="1">
      <c r="A98" s="229">
        <v>10</v>
      </c>
      <c r="B98" s="1834" t="s">
        <v>326</v>
      </c>
      <c r="C98" s="1835"/>
      <c r="D98" s="1835"/>
      <c r="E98" s="1836"/>
      <c r="F98" s="42">
        <v>4671.9359999999997</v>
      </c>
      <c r="G98" s="126">
        <v>2387.8220000000001</v>
      </c>
      <c r="H98" s="44">
        <v>516.03899999999999</v>
      </c>
      <c r="I98" s="45">
        <v>7575.7969999999996</v>
      </c>
      <c r="J98" s="14">
        <v>4681.8450000000003</v>
      </c>
      <c r="K98" s="15">
        <v>2387.8229999999999</v>
      </c>
      <c r="L98" s="213">
        <v>531.41499999999996</v>
      </c>
      <c r="M98" s="17">
        <v>7601.0829999999996</v>
      </c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</row>
    <row r="99" spans="1:31" ht="17.25" customHeight="1">
      <c r="A99" s="306"/>
      <c r="B99" s="142"/>
      <c r="C99" s="1839" t="s">
        <v>327</v>
      </c>
      <c r="D99" s="1839"/>
      <c r="E99" s="1840"/>
      <c r="F99" s="283">
        <v>0</v>
      </c>
      <c r="G99" s="283">
        <v>0</v>
      </c>
      <c r="H99" s="48">
        <v>24</v>
      </c>
      <c r="I99" s="49">
        <v>24</v>
      </c>
      <c r="J99" s="24">
        <v>0</v>
      </c>
      <c r="K99" s="25">
        <v>0</v>
      </c>
      <c r="L99" s="235">
        <v>24</v>
      </c>
      <c r="M99" s="27">
        <v>24</v>
      </c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</row>
    <row r="100" spans="1:31" ht="17.25" customHeight="1">
      <c r="A100" s="306"/>
      <c r="B100" s="142"/>
      <c r="C100" s="1844" t="s">
        <v>328</v>
      </c>
      <c r="D100" s="1844"/>
      <c r="E100" s="1845"/>
      <c r="F100" s="159">
        <v>4580.9579999999996</v>
      </c>
      <c r="G100" s="159">
        <v>2337.19</v>
      </c>
      <c r="H100" s="52">
        <v>492.03899999999999</v>
      </c>
      <c r="I100" s="53">
        <v>7410.1869999999999</v>
      </c>
      <c r="J100" s="31">
        <v>4590.8670000000002</v>
      </c>
      <c r="K100" s="32">
        <v>2337.1909999999998</v>
      </c>
      <c r="L100" s="236">
        <v>507.41500000000002</v>
      </c>
      <c r="M100" s="34">
        <v>7435.473</v>
      </c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</row>
    <row r="101" spans="1:31" ht="25.5" hidden="1" customHeight="1">
      <c r="A101" s="306"/>
      <c r="B101" s="142"/>
      <c r="C101" s="1716" t="s">
        <v>329</v>
      </c>
      <c r="D101" s="1716"/>
      <c r="E101" s="1717"/>
      <c r="F101" s="159">
        <v>0</v>
      </c>
      <c r="G101" s="159">
        <v>0</v>
      </c>
      <c r="H101" s="52">
        <v>0</v>
      </c>
      <c r="I101" s="53">
        <v>0</v>
      </c>
      <c r="J101" s="31">
        <v>0</v>
      </c>
      <c r="K101" s="32">
        <v>0</v>
      </c>
      <c r="L101" s="236">
        <v>0</v>
      </c>
      <c r="M101" s="34">
        <v>0</v>
      </c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</row>
    <row r="102" spans="1:31" ht="15" customHeight="1" thickBot="1">
      <c r="A102" s="306"/>
      <c r="B102" s="142"/>
      <c r="C102" s="1815" t="s">
        <v>330</v>
      </c>
      <c r="D102" s="1815"/>
      <c r="E102" s="1816"/>
      <c r="F102" s="265">
        <v>90.977999999999994</v>
      </c>
      <c r="G102" s="265">
        <v>50.631999999999998</v>
      </c>
      <c r="H102" s="112">
        <v>0</v>
      </c>
      <c r="I102" s="266">
        <v>141.61000000000001</v>
      </c>
      <c r="J102" s="69">
        <v>90.977999999999994</v>
      </c>
      <c r="K102" s="70">
        <v>50.631999999999998</v>
      </c>
      <c r="L102" s="267">
        <v>0</v>
      </c>
      <c r="M102" s="72">
        <v>141.61000000000001</v>
      </c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</row>
    <row r="103" spans="1:31" ht="16.5" customHeight="1" thickBot="1">
      <c r="A103" s="229">
        <v>11</v>
      </c>
      <c r="B103" s="1708" t="s">
        <v>331</v>
      </c>
      <c r="C103" s="1812"/>
      <c r="D103" s="1812"/>
      <c r="E103" s="1813"/>
      <c r="F103" s="171">
        <v>1063.7850000000001</v>
      </c>
      <c r="G103" s="281">
        <v>598.20399999999995</v>
      </c>
      <c r="H103" s="44">
        <v>134.387</v>
      </c>
      <c r="I103" s="247">
        <v>1796.376</v>
      </c>
      <c r="J103" s="14">
        <v>969.69</v>
      </c>
      <c r="K103" s="15">
        <v>665.76900000000001</v>
      </c>
      <c r="L103" s="213">
        <v>149.38900000000001</v>
      </c>
      <c r="M103" s="17">
        <v>1784.848</v>
      </c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</row>
    <row r="104" spans="1:31" ht="18.75" customHeight="1">
      <c r="A104" s="232"/>
      <c r="B104" s="142"/>
      <c r="C104" s="1820" t="s">
        <v>937</v>
      </c>
      <c r="D104" s="1820"/>
      <c r="E104" s="1821"/>
      <c r="F104" s="283">
        <v>31.353999999999999</v>
      </c>
      <c r="G104" s="283">
        <v>105.134</v>
      </c>
      <c r="H104" s="48">
        <v>0.752</v>
      </c>
      <c r="I104" s="49">
        <v>137.24</v>
      </c>
      <c r="J104" s="24">
        <v>48.268999999999998</v>
      </c>
      <c r="K104" s="25">
        <v>120.197</v>
      </c>
      <c r="L104" s="235">
        <v>1.0169999999999999</v>
      </c>
      <c r="M104" s="27">
        <v>169.483</v>
      </c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</row>
    <row r="105" spans="1:31" ht="30" customHeight="1">
      <c r="A105" s="232"/>
      <c r="B105" s="142"/>
      <c r="C105" s="1815" t="s">
        <v>332</v>
      </c>
      <c r="D105" s="1815"/>
      <c r="E105" s="1816"/>
      <c r="F105" s="159">
        <v>6.4850000000000003</v>
      </c>
      <c r="G105" s="159">
        <v>33.255000000000003</v>
      </c>
      <c r="H105" s="52">
        <v>0.62</v>
      </c>
      <c r="I105" s="53">
        <v>40.36</v>
      </c>
      <c r="J105" s="31">
        <v>9.1530000000000005</v>
      </c>
      <c r="K105" s="32">
        <v>30.722000000000001</v>
      </c>
      <c r="L105" s="236">
        <v>0.52100000000000002</v>
      </c>
      <c r="M105" s="34">
        <v>40.396000000000001</v>
      </c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</row>
    <row r="106" spans="1:31" ht="18.75" customHeight="1">
      <c r="A106" s="232"/>
      <c r="B106" s="142"/>
      <c r="C106" s="1815" t="s">
        <v>333</v>
      </c>
      <c r="D106" s="1815"/>
      <c r="E106" s="1816"/>
      <c r="F106" s="159">
        <v>990.65</v>
      </c>
      <c r="G106" s="159">
        <v>388.80399999999997</v>
      </c>
      <c r="H106" s="52">
        <v>131.584</v>
      </c>
      <c r="I106" s="53">
        <v>1511.038</v>
      </c>
      <c r="J106" s="31">
        <v>887.25699999999995</v>
      </c>
      <c r="K106" s="32">
        <v>428.29</v>
      </c>
      <c r="L106" s="236">
        <v>147.14699999999999</v>
      </c>
      <c r="M106" s="34">
        <v>1462.694</v>
      </c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</row>
    <row r="107" spans="1:31" ht="27.75" customHeight="1">
      <c r="A107" s="232"/>
      <c r="B107" s="142"/>
      <c r="C107" s="1815" t="s">
        <v>334</v>
      </c>
      <c r="D107" s="1815"/>
      <c r="E107" s="1816"/>
      <c r="F107" s="159">
        <v>0</v>
      </c>
      <c r="G107" s="159">
        <v>10.634</v>
      </c>
      <c r="H107" s="52">
        <v>0</v>
      </c>
      <c r="I107" s="53">
        <v>10.634</v>
      </c>
      <c r="J107" s="31">
        <v>0</v>
      </c>
      <c r="K107" s="32">
        <v>8.2000000000000003E-2</v>
      </c>
      <c r="L107" s="236">
        <v>0</v>
      </c>
      <c r="M107" s="34">
        <v>8.2000000000000003E-2</v>
      </c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</row>
    <row r="108" spans="1:31" ht="16.5" customHeight="1">
      <c r="A108" s="250"/>
      <c r="B108" s="152"/>
      <c r="C108" s="1815" t="s">
        <v>335</v>
      </c>
      <c r="D108" s="1815"/>
      <c r="E108" s="1816"/>
      <c r="F108" s="283">
        <v>27.734000000000002</v>
      </c>
      <c r="G108" s="283">
        <v>60.377000000000002</v>
      </c>
      <c r="H108" s="48">
        <v>1.431</v>
      </c>
      <c r="I108" s="49">
        <v>89.542000000000002</v>
      </c>
      <c r="J108" s="24">
        <v>16.084</v>
      </c>
      <c r="K108" s="25">
        <v>86.475999999999999</v>
      </c>
      <c r="L108" s="235">
        <v>0.70399999999999996</v>
      </c>
      <c r="M108" s="34">
        <v>103.264</v>
      </c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</row>
    <row r="109" spans="1:31" ht="18.75" customHeight="1" thickBot="1">
      <c r="A109" s="250"/>
      <c r="B109" s="152"/>
      <c r="C109" s="1815" t="s">
        <v>336</v>
      </c>
      <c r="D109" s="1815"/>
      <c r="E109" s="1816"/>
      <c r="F109" s="283">
        <v>7.5620000000000003</v>
      </c>
      <c r="G109" s="283">
        <v>0</v>
      </c>
      <c r="H109" s="52">
        <v>0</v>
      </c>
      <c r="I109" s="49">
        <v>7.5620000000000003</v>
      </c>
      <c r="J109" s="24">
        <v>8.9269999999999996</v>
      </c>
      <c r="K109" s="25">
        <v>2E-3</v>
      </c>
      <c r="L109" s="235">
        <v>0</v>
      </c>
      <c r="M109" s="34">
        <v>8.9290000000000003</v>
      </c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</row>
    <row r="110" spans="1:31" ht="25.5" hidden="1" customHeight="1" thickBot="1">
      <c r="A110" s="250"/>
      <c r="B110" s="233"/>
      <c r="C110" s="1719" t="s">
        <v>337</v>
      </c>
      <c r="D110" s="1719"/>
      <c r="E110" s="1720"/>
      <c r="F110" s="1476"/>
      <c r="G110" s="1476"/>
      <c r="H110" s="307"/>
      <c r="I110" s="1478"/>
      <c r="J110" s="24">
        <v>0</v>
      </c>
      <c r="K110" s="25">
        <v>0</v>
      </c>
      <c r="L110" s="235">
        <v>0</v>
      </c>
      <c r="M110" s="72">
        <v>0</v>
      </c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</row>
    <row r="111" spans="1:31" ht="17.25" customHeight="1" thickBot="1">
      <c r="A111" s="229">
        <v>12</v>
      </c>
      <c r="B111" s="1680" t="s">
        <v>338</v>
      </c>
      <c r="C111" s="1681"/>
      <c r="D111" s="1681"/>
      <c r="E111" s="1682"/>
      <c r="F111" s="42">
        <v>1829.6369999999999</v>
      </c>
      <c r="G111" s="126">
        <v>730.76599999999996</v>
      </c>
      <c r="H111" s="44">
        <v>219.994</v>
      </c>
      <c r="I111" s="247">
        <v>2780.3969999999999</v>
      </c>
      <c r="J111" s="14">
        <v>3083.1120000000001</v>
      </c>
      <c r="K111" s="15">
        <v>1015.625</v>
      </c>
      <c r="L111" s="213">
        <v>178.87899999999999</v>
      </c>
      <c r="M111" s="17">
        <v>4277.616</v>
      </c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</row>
    <row r="112" spans="1:31" ht="19.5" customHeight="1">
      <c r="A112" s="232"/>
      <c r="B112" s="152"/>
      <c r="C112" s="1844" t="s">
        <v>339</v>
      </c>
      <c r="D112" s="1844"/>
      <c r="E112" s="1845"/>
      <c r="F112" s="283">
        <v>7.8840000000000003</v>
      </c>
      <c r="G112" s="47">
        <v>12.32</v>
      </c>
      <c r="H112" s="48">
        <v>0.70899999999999996</v>
      </c>
      <c r="I112" s="49">
        <v>20.913</v>
      </c>
      <c r="J112" s="24">
        <v>3.34</v>
      </c>
      <c r="K112" s="25">
        <v>7.0529999999999999</v>
      </c>
      <c r="L112" s="235">
        <v>0.17799999999999999</v>
      </c>
      <c r="M112" s="27">
        <v>10.571</v>
      </c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</row>
    <row r="113" spans="1:54" ht="29.25" customHeight="1">
      <c r="A113" s="232"/>
      <c r="B113" s="142"/>
      <c r="C113" s="1815" t="s">
        <v>340</v>
      </c>
      <c r="D113" s="1815"/>
      <c r="E113" s="1816"/>
      <c r="F113" s="159">
        <v>726.18399999999997</v>
      </c>
      <c r="G113" s="159">
        <v>402.46499999999997</v>
      </c>
      <c r="H113" s="52">
        <v>129.44800000000001</v>
      </c>
      <c r="I113" s="53">
        <v>1258.097</v>
      </c>
      <c r="J113" s="31">
        <v>1024.3320000000001</v>
      </c>
      <c r="K113" s="32">
        <v>456.98399999999998</v>
      </c>
      <c r="L113" s="236">
        <v>113.148</v>
      </c>
      <c r="M113" s="34">
        <v>1594.4639999999999</v>
      </c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</row>
    <row r="114" spans="1:54" ht="25.5" hidden="1" customHeight="1">
      <c r="A114" s="232"/>
      <c r="B114" s="308"/>
      <c r="C114" s="1822" t="s">
        <v>341</v>
      </c>
      <c r="D114" s="1822"/>
      <c r="E114" s="1823"/>
      <c r="F114" s="158">
        <v>0</v>
      </c>
      <c r="G114" s="158">
        <v>0</v>
      </c>
      <c r="H114" s="123">
        <v>0</v>
      </c>
      <c r="I114" s="53">
        <v>0</v>
      </c>
      <c r="J114" s="31">
        <v>0</v>
      </c>
      <c r="K114" s="32">
        <v>0</v>
      </c>
      <c r="L114" s="236">
        <v>0</v>
      </c>
      <c r="M114" s="34">
        <v>0</v>
      </c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</row>
    <row r="115" spans="1:54" ht="18.75" customHeight="1" thickBot="1">
      <c r="A115" s="250"/>
      <c r="B115" s="152"/>
      <c r="C115" s="1815" t="s">
        <v>342</v>
      </c>
      <c r="D115" s="1815"/>
      <c r="E115" s="1816"/>
      <c r="F115" s="284">
        <v>1095.569</v>
      </c>
      <c r="G115" s="284">
        <v>315.98099999999999</v>
      </c>
      <c r="H115" s="253">
        <v>89.837000000000003</v>
      </c>
      <c r="I115" s="254">
        <v>1501.3869999999999</v>
      </c>
      <c r="J115" s="64">
        <v>2055.44</v>
      </c>
      <c r="K115" s="65">
        <v>551.58799999999997</v>
      </c>
      <c r="L115" s="285">
        <v>65.552999999999997</v>
      </c>
      <c r="M115" s="72">
        <v>2672.5810000000001</v>
      </c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</row>
    <row r="116" spans="1:54" ht="15.75" customHeight="1" thickBot="1">
      <c r="A116" s="229">
        <v>13</v>
      </c>
      <c r="B116" s="1708" t="s">
        <v>343</v>
      </c>
      <c r="C116" s="1812"/>
      <c r="D116" s="1812"/>
      <c r="E116" s="1813"/>
      <c r="F116" s="171">
        <v>629.43399999999997</v>
      </c>
      <c r="G116" s="281">
        <v>179.81</v>
      </c>
      <c r="H116" s="44">
        <v>9.8840000000000003</v>
      </c>
      <c r="I116" s="45">
        <v>819.12800000000004</v>
      </c>
      <c r="J116" s="14">
        <v>634.221</v>
      </c>
      <c r="K116" s="15">
        <v>157.90600000000001</v>
      </c>
      <c r="L116" s="213">
        <v>8.2840000000000007</v>
      </c>
      <c r="M116" s="17">
        <v>800.41099999999994</v>
      </c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</row>
    <row r="117" spans="1:54" ht="18.75" customHeight="1" thickBot="1">
      <c r="A117" s="232"/>
      <c r="B117" s="142"/>
      <c r="C117" s="1848" t="s">
        <v>344</v>
      </c>
      <c r="D117" s="1848"/>
      <c r="E117" s="1849"/>
      <c r="F117" s="284">
        <v>629.43399999999997</v>
      </c>
      <c r="G117" s="284">
        <v>179.81</v>
      </c>
      <c r="H117" s="253">
        <v>9.8840000000000003</v>
      </c>
      <c r="I117" s="309">
        <v>819.12800000000004</v>
      </c>
      <c r="J117" s="64">
        <v>634.221</v>
      </c>
      <c r="K117" s="65">
        <v>157.90600000000001</v>
      </c>
      <c r="L117" s="285">
        <v>8.2840000000000007</v>
      </c>
      <c r="M117" s="67">
        <v>800.41099999999994</v>
      </c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</row>
    <row r="118" spans="1:54" ht="15.75" customHeight="1" thickBot="1">
      <c r="A118" s="229">
        <v>14</v>
      </c>
      <c r="B118" s="1665" t="s">
        <v>345</v>
      </c>
      <c r="C118" s="1666"/>
      <c r="D118" s="1666"/>
      <c r="E118" s="1667"/>
      <c r="F118" s="171">
        <v>21103.734</v>
      </c>
      <c r="G118" s="281">
        <v>10969.718000000001</v>
      </c>
      <c r="H118" s="44">
        <v>4516.2349999999997</v>
      </c>
      <c r="I118" s="45">
        <v>36589.686999999998</v>
      </c>
      <c r="J118" s="14">
        <v>22061.18</v>
      </c>
      <c r="K118" s="15">
        <v>11927.576999999999</v>
      </c>
      <c r="L118" s="213">
        <v>4318.7079999999996</v>
      </c>
      <c r="M118" s="17">
        <v>38307.464999999997</v>
      </c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</row>
    <row r="119" spans="1:54" ht="15" customHeight="1">
      <c r="A119" s="232"/>
      <c r="B119" s="152"/>
      <c r="C119" s="1844" t="s">
        <v>346</v>
      </c>
      <c r="D119" s="1844"/>
      <c r="E119" s="1845"/>
      <c r="F119" s="283">
        <v>9690.4549999999999</v>
      </c>
      <c r="G119" s="283">
        <v>9997.59</v>
      </c>
      <c r="H119" s="48">
        <v>6000.1689999999999</v>
      </c>
      <c r="I119" s="49">
        <v>25688.214</v>
      </c>
      <c r="J119" s="24">
        <v>9690.4549999999999</v>
      </c>
      <c r="K119" s="25">
        <v>11103.135</v>
      </c>
      <c r="L119" s="235">
        <v>6000.1679999999997</v>
      </c>
      <c r="M119" s="27">
        <v>26793.758000000002</v>
      </c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</row>
    <row r="120" spans="1:54" ht="15" customHeight="1">
      <c r="A120" s="232"/>
      <c r="B120" s="142"/>
      <c r="C120" s="1815" t="s">
        <v>347</v>
      </c>
      <c r="D120" s="1815"/>
      <c r="E120" s="1816"/>
      <c r="F120" s="159">
        <v>7436.13</v>
      </c>
      <c r="G120" s="159">
        <v>1626.097</v>
      </c>
      <c r="H120" s="52">
        <v>225.49600000000001</v>
      </c>
      <c r="I120" s="53">
        <v>9287.723</v>
      </c>
      <c r="J120" s="31">
        <v>8686.0769999999993</v>
      </c>
      <c r="K120" s="32">
        <v>1626.097</v>
      </c>
      <c r="L120" s="236">
        <v>225.49600000000001</v>
      </c>
      <c r="M120" s="34">
        <v>10537.67</v>
      </c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</row>
    <row r="121" spans="1:54" ht="17.25" customHeight="1">
      <c r="A121" s="232"/>
      <c r="B121" s="142"/>
      <c r="C121" s="1815" t="s">
        <v>348</v>
      </c>
      <c r="D121" s="1815"/>
      <c r="E121" s="1816"/>
      <c r="F121" s="159">
        <v>3980.473</v>
      </c>
      <c r="G121" s="159">
        <v>602.96199999999999</v>
      </c>
      <c r="H121" s="52">
        <v>-1510.355</v>
      </c>
      <c r="I121" s="53">
        <v>3073.08</v>
      </c>
      <c r="J121" s="31">
        <v>3980.473</v>
      </c>
      <c r="K121" s="32">
        <v>-661.202</v>
      </c>
      <c r="L121" s="236">
        <v>-1731.605</v>
      </c>
      <c r="M121" s="34">
        <v>1587.6659999999999</v>
      </c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</row>
    <row r="122" spans="1:54" ht="15.75" customHeight="1">
      <c r="A122" s="306"/>
      <c r="B122" s="142"/>
      <c r="C122" s="1846" t="s">
        <v>349</v>
      </c>
      <c r="D122" s="1846"/>
      <c r="E122" s="1847"/>
      <c r="F122" s="159">
        <v>-3.3239999999999998</v>
      </c>
      <c r="G122" s="159">
        <v>7.2309999999999999</v>
      </c>
      <c r="H122" s="52">
        <v>22.177</v>
      </c>
      <c r="I122" s="53">
        <v>26.084</v>
      </c>
      <c r="J122" s="31">
        <v>-2.71</v>
      </c>
      <c r="K122" s="32">
        <v>11.311999999999999</v>
      </c>
      <c r="L122" s="236">
        <v>22.170999999999999</v>
      </c>
      <c r="M122" s="34">
        <v>30.773</v>
      </c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</row>
    <row r="123" spans="1:54" ht="12.75" hidden="1" customHeight="1">
      <c r="A123" s="232"/>
      <c r="B123" s="142"/>
      <c r="C123" s="1729" t="s">
        <v>350</v>
      </c>
      <c r="D123" s="1684"/>
      <c r="E123" s="1685"/>
      <c r="F123" s="159">
        <v>0</v>
      </c>
      <c r="G123" s="159">
        <v>0</v>
      </c>
      <c r="H123" s="52">
        <v>0</v>
      </c>
      <c r="I123" s="53">
        <v>0</v>
      </c>
      <c r="J123" s="31">
        <v>0</v>
      </c>
      <c r="K123" s="32">
        <v>0</v>
      </c>
      <c r="L123" s="236">
        <v>0</v>
      </c>
      <c r="M123" s="34">
        <v>0</v>
      </c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</row>
    <row r="124" spans="1:54" ht="18" customHeight="1" thickBot="1">
      <c r="A124" s="278"/>
      <c r="B124" s="287"/>
      <c r="C124" s="1841" t="s">
        <v>351</v>
      </c>
      <c r="D124" s="1842"/>
      <c r="E124" s="1843"/>
      <c r="F124" s="265">
        <v>0</v>
      </c>
      <c r="G124" s="265">
        <v>-1264.162</v>
      </c>
      <c r="H124" s="112">
        <v>-221.25200000000001</v>
      </c>
      <c r="I124" s="266">
        <v>-1485.414</v>
      </c>
      <c r="J124" s="69">
        <v>-293.11500000000001</v>
      </c>
      <c r="K124" s="70">
        <v>-151.76499999999999</v>
      </c>
      <c r="L124" s="267">
        <v>-197.52199999999999</v>
      </c>
      <c r="M124" s="72">
        <v>-642.40200000000004</v>
      </c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</row>
    <row r="125" spans="1:54" ht="14.25" customHeight="1" thickBot="1">
      <c r="A125" s="291">
        <v>15</v>
      </c>
      <c r="B125" s="1665" t="s">
        <v>352</v>
      </c>
      <c r="C125" s="1666" t="s">
        <v>353</v>
      </c>
      <c r="D125" s="1666"/>
      <c r="E125" s="1667"/>
      <c r="F125" s="281">
        <v>2386.4650000000001</v>
      </c>
      <c r="G125" s="281">
        <v>266.512</v>
      </c>
      <c r="H125" s="44">
        <v>15.891999999999999</v>
      </c>
      <c r="I125" s="45">
        <v>2668.8690000000001</v>
      </c>
      <c r="J125" s="14">
        <v>301.875</v>
      </c>
      <c r="K125" s="15">
        <v>110.65900000000001</v>
      </c>
      <c r="L125" s="213">
        <v>0</v>
      </c>
      <c r="M125" s="17">
        <v>412.53399999999999</v>
      </c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</row>
    <row r="126" spans="1:54" ht="14.25" customHeight="1" thickBot="1">
      <c r="A126" s="291">
        <v>16</v>
      </c>
      <c r="B126" s="1665" t="s">
        <v>354</v>
      </c>
      <c r="C126" s="1666"/>
      <c r="D126" s="1666"/>
      <c r="E126" s="1667"/>
      <c r="F126" s="281">
        <v>212034.212</v>
      </c>
      <c r="G126" s="281">
        <v>98803.751000000004</v>
      </c>
      <c r="H126" s="44">
        <v>20338.273000000001</v>
      </c>
      <c r="I126" s="45">
        <v>331176.23599999998</v>
      </c>
      <c r="J126" s="310">
        <v>212736.655</v>
      </c>
      <c r="K126" s="213">
        <v>101831.351</v>
      </c>
      <c r="L126" s="213">
        <v>21265.491000000002</v>
      </c>
      <c r="M126" s="17">
        <v>335833.49699999997</v>
      </c>
      <c r="N126" s="19"/>
      <c r="O126" s="231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</row>
    <row r="127" spans="1:54">
      <c r="B127" s="311"/>
      <c r="C127" s="311"/>
      <c r="D127" s="311"/>
      <c r="E127" s="311"/>
      <c r="F127" s="311"/>
      <c r="G127" s="311"/>
      <c r="H127" s="311"/>
      <c r="I127" s="311"/>
      <c r="O127" s="231"/>
    </row>
    <row r="128" spans="1:54" ht="14.25">
      <c r="A128" s="312" t="s">
        <v>355</v>
      </c>
      <c r="B128" s="311"/>
      <c r="C128" s="311"/>
      <c r="D128" s="311"/>
      <c r="E128" s="311"/>
      <c r="F128" s="311"/>
      <c r="G128" s="311"/>
      <c r="H128" s="311"/>
      <c r="I128" s="311"/>
    </row>
    <row r="129" spans="2:13">
      <c r="B129" s="311"/>
      <c r="C129" s="311"/>
      <c r="D129" s="311"/>
      <c r="E129" s="311"/>
      <c r="F129" s="311"/>
      <c r="G129" s="311"/>
      <c r="H129" s="311"/>
      <c r="I129" s="311"/>
    </row>
    <row r="132" spans="2:13">
      <c r="J132" s="226"/>
      <c r="K132" s="226"/>
      <c r="L132" s="226"/>
      <c r="M132" s="226"/>
    </row>
    <row r="134" spans="2:13">
      <c r="J134" s="224"/>
      <c r="K134" s="224"/>
      <c r="L134" s="224"/>
      <c r="M134" s="224"/>
    </row>
    <row r="138" spans="2:13">
      <c r="J138" s="226"/>
      <c r="K138" s="226"/>
      <c r="L138" s="226"/>
      <c r="M138" s="226"/>
    </row>
    <row r="170" spans="18:18">
      <c r="R170" s="1">
        <v>1000</v>
      </c>
    </row>
  </sheetData>
  <mergeCells count="124">
    <mergeCell ref="C124:E124"/>
    <mergeCell ref="B125:E125"/>
    <mergeCell ref="B126:E126"/>
    <mergeCell ref="L5:M5"/>
    <mergeCell ref="B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B116:E116"/>
    <mergeCell ref="C117:E117"/>
    <mergeCell ref="C106:E106"/>
    <mergeCell ref="C107:E107"/>
    <mergeCell ref="C108:E108"/>
    <mergeCell ref="C109:E109"/>
    <mergeCell ref="C110:E110"/>
    <mergeCell ref="B111:E111"/>
    <mergeCell ref="C100:E100"/>
    <mergeCell ref="C101:E101"/>
    <mergeCell ref="C102:E102"/>
    <mergeCell ref="B103:E103"/>
    <mergeCell ref="C104:E104"/>
    <mergeCell ref="C105:E105"/>
    <mergeCell ref="B94:E94"/>
    <mergeCell ref="C95:E95"/>
    <mergeCell ref="C96:E96"/>
    <mergeCell ref="C97:E97"/>
    <mergeCell ref="B98:E98"/>
    <mergeCell ref="C99:E99"/>
    <mergeCell ref="C88:E88"/>
    <mergeCell ref="C89:E89"/>
    <mergeCell ref="C90:E90"/>
    <mergeCell ref="C91:E91"/>
    <mergeCell ref="C92:E92"/>
    <mergeCell ref="C93:E93"/>
    <mergeCell ref="C82:E82"/>
    <mergeCell ref="C83:E83"/>
    <mergeCell ref="C84:E84"/>
    <mergeCell ref="B85:E85"/>
    <mergeCell ref="C86:E86"/>
    <mergeCell ref="C87:E87"/>
    <mergeCell ref="C76:E76"/>
    <mergeCell ref="C77:E77"/>
    <mergeCell ref="C78:E78"/>
    <mergeCell ref="C79:E79"/>
    <mergeCell ref="B80:E80"/>
    <mergeCell ref="C81:E81"/>
    <mergeCell ref="C70:E70"/>
    <mergeCell ref="C71:E71"/>
    <mergeCell ref="C72:E72"/>
    <mergeCell ref="C73:E73"/>
    <mergeCell ref="C74:E74"/>
    <mergeCell ref="C75:E75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B63:E63"/>
    <mergeCell ref="C52:E52"/>
    <mergeCell ref="C53:E53"/>
    <mergeCell ref="C54:E54"/>
    <mergeCell ref="C55:E55"/>
    <mergeCell ref="C56:E56"/>
    <mergeCell ref="C57:E57"/>
    <mergeCell ref="B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B33:E33"/>
    <mergeCell ref="D22:E22"/>
    <mergeCell ref="D23:E23"/>
    <mergeCell ref="B24:E24"/>
    <mergeCell ref="C25:E25"/>
    <mergeCell ref="C26:E26"/>
    <mergeCell ref="C27:E27"/>
    <mergeCell ref="D19:E19"/>
    <mergeCell ref="D20:E20"/>
    <mergeCell ref="C21:E21"/>
    <mergeCell ref="C10:E10"/>
    <mergeCell ref="C11:E11"/>
    <mergeCell ref="C12:E12"/>
    <mergeCell ref="C13:E13"/>
    <mergeCell ref="B14:E14"/>
    <mergeCell ref="C15:E15"/>
    <mergeCell ref="D4:M4"/>
    <mergeCell ref="B6:E7"/>
    <mergeCell ref="F6:I6"/>
    <mergeCell ref="J6:M6"/>
    <mergeCell ref="B8:E8"/>
    <mergeCell ref="C9:E9"/>
    <mergeCell ref="D16:E16"/>
    <mergeCell ref="D17:E17"/>
    <mergeCell ref="C18:E18"/>
  </mergeCells>
  <printOptions horizontalCentered="1"/>
  <pageMargins left="0.51181102362204722" right="0.27559055118110237" top="0.51181102362204722" bottom="0.78740157480314965" header="0" footer="0.51181102362204722"/>
  <pageSetup paperSize="9" scale="58" fitToHeight="2" orientation="portrait" r:id="rId1"/>
  <headerFooter alignWithMargins="0"/>
  <rowBreaks count="1" manualBreakCount="1">
    <brk id="7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workbookViewId="0"/>
  </sheetViews>
  <sheetFormatPr defaultRowHeight="14.25"/>
  <cols>
    <col min="1" max="1" width="9.140625" style="971"/>
    <col min="2" max="2" width="60.5703125" style="971" customWidth="1"/>
    <col min="3" max="3" width="11.28515625" style="971" bestFit="1" customWidth="1"/>
    <col min="4" max="4" width="12.7109375" style="971" customWidth="1"/>
    <col min="5" max="5" width="15.5703125" style="971" customWidth="1"/>
    <col min="6" max="6" width="11.42578125" style="971" customWidth="1"/>
    <col min="7" max="7" width="10.140625" style="971" customWidth="1"/>
    <col min="8" max="9" width="16.140625" style="971" customWidth="1"/>
    <col min="10" max="10" width="13.42578125" style="971" customWidth="1"/>
    <col min="11" max="257" width="9.140625" style="971"/>
    <col min="258" max="258" width="60.5703125" style="971" customWidth="1"/>
    <col min="259" max="259" width="11.28515625" style="971" bestFit="1" customWidth="1"/>
    <col min="260" max="260" width="12.7109375" style="971" customWidth="1"/>
    <col min="261" max="261" width="15.5703125" style="971" customWidth="1"/>
    <col min="262" max="262" width="11.42578125" style="971" customWidth="1"/>
    <col min="263" max="263" width="10.140625" style="971" customWidth="1"/>
    <col min="264" max="265" width="16.140625" style="971" customWidth="1"/>
    <col min="266" max="266" width="13.42578125" style="971" customWidth="1"/>
    <col min="267" max="513" width="9.140625" style="971"/>
    <col min="514" max="514" width="60.5703125" style="971" customWidth="1"/>
    <col min="515" max="515" width="11.28515625" style="971" bestFit="1" customWidth="1"/>
    <col min="516" max="516" width="12.7109375" style="971" customWidth="1"/>
    <col min="517" max="517" width="15.5703125" style="971" customWidth="1"/>
    <col min="518" max="518" width="11.42578125" style="971" customWidth="1"/>
    <col min="519" max="519" width="10.140625" style="971" customWidth="1"/>
    <col min="520" max="521" width="16.140625" style="971" customWidth="1"/>
    <col min="522" max="522" width="13.42578125" style="971" customWidth="1"/>
    <col min="523" max="769" width="9.140625" style="971"/>
    <col min="770" max="770" width="60.5703125" style="971" customWidth="1"/>
    <col min="771" max="771" width="11.28515625" style="971" bestFit="1" customWidth="1"/>
    <col min="772" max="772" width="12.7109375" style="971" customWidth="1"/>
    <col min="773" max="773" width="15.5703125" style="971" customWidth="1"/>
    <col min="774" max="774" width="11.42578125" style="971" customWidth="1"/>
    <col min="775" max="775" width="10.140625" style="971" customWidth="1"/>
    <col min="776" max="777" width="16.140625" style="971" customWidth="1"/>
    <col min="778" max="778" width="13.42578125" style="971" customWidth="1"/>
    <col min="779" max="1025" width="9.140625" style="971"/>
    <col min="1026" max="1026" width="60.5703125" style="971" customWidth="1"/>
    <col min="1027" max="1027" width="11.28515625" style="971" bestFit="1" customWidth="1"/>
    <col min="1028" max="1028" width="12.7109375" style="971" customWidth="1"/>
    <col min="1029" max="1029" width="15.5703125" style="971" customWidth="1"/>
    <col min="1030" max="1030" width="11.42578125" style="971" customWidth="1"/>
    <col min="1031" max="1031" width="10.140625" style="971" customWidth="1"/>
    <col min="1032" max="1033" width="16.140625" style="971" customWidth="1"/>
    <col min="1034" max="1034" width="13.42578125" style="971" customWidth="1"/>
    <col min="1035" max="1281" width="9.140625" style="971"/>
    <col min="1282" max="1282" width="60.5703125" style="971" customWidth="1"/>
    <col min="1283" max="1283" width="11.28515625" style="971" bestFit="1" customWidth="1"/>
    <col min="1284" max="1284" width="12.7109375" style="971" customWidth="1"/>
    <col min="1285" max="1285" width="15.5703125" style="971" customWidth="1"/>
    <col min="1286" max="1286" width="11.42578125" style="971" customWidth="1"/>
    <col min="1287" max="1287" width="10.140625" style="971" customWidth="1"/>
    <col min="1288" max="1289" width="16.140625" style="971" customWidth="1"/>
    <col min="1290" max="1290" width="13.42578125" style="971" customWidth="1"/>
    <col min="1291" max="1537" width="9.140625" style="971"/>
    <col min="1538" max="1538" width="60.5703125" style="971" customWidth="1"/>
    <col min="1539" max="1539" width="11.28515625" style="971" bestFit="1" customWidth="1"/>
    <col min="1540" max="1540" width="12.7109375" style="971" customWidth="1"/>
    <col min="1541" max="1541" width="15.5703125" style="971" customWidth="1"/>
    <col min="1542" max="1542" width="11.42578125" style="971" customWidth="1"/>
    <col min="1543" max="1543" width="10.140625" style="971" customWidth="1"/>
    <col min="1544" max="1545" width="16.140625" style="971" customWidth="1"/>
    <col min="1546" max="1546" width="13.42578125" style="971" customWidth="1"/>
    <col min="1547" max="1793" width="9.140625" style="971"/>
    <col min="1794" max="1794" width="60.5703125" style="971" customWidth="1"/>
    <col min="1795" max="1795" width="11.28515625" style="971" bestFit="1" customWidth="1"/>
    <col min="1796" max="1796" width="12.7109375" style="971" customWidth="1"/>
    <col min="1797" max="1797" width="15.5703125" style="971" customWidth="1"/>
    <col min="1798" max="1798" width="11.42578125" style="971" customWidth="1"/>
    <col min="1799" max="1799" width="10.140625" style="971" customWidth="1"/>
    <col min="1800" max="1801" width="16.140625" style="971" customWidth="1"/>
    <col min="1802" max="1802" width="13.42578125" style="971" customWidth="1"/>
    <col min="1803" max="2049" width="9.140625" style="971"/>
    <col min="2050" max="2050" width="60.5703125" style="971" customWidth="1"/>
    <col min="2051" max="2051" width="11.28515625" style="971" bestFit="1" customWidth="1"/>
    <col min="2052" max="2052" width="12.7109375" style="971" customWidth="1"/>
    <col min="2053" max="2053" width="15.5703125" style="971" customWidth="1"/>
    <col min="2054" max="2054" width="11.42578125" style="971" customWidth="1"/>
    <col min="2055" max="2055" width="10.140625" style="971" customWidth="1"/>
    <col min="2056" max="2057" width="16.140625" style="971" customWidth="1"/>
    <col min="2058" max="2058" width="13.42578125" style="971" customWidth="1"/>
    <col min="2059" max="2305" width="9.140625" style="971"/>
    <col min="2306" max="2306" width="60.5703125" style="971" customWidth="1"/>
    <col min="2307" max="2307" width="11.28515625" style="971" bestFit="1" customWidth="1"/>
    <col min="2308" max="2308" width="12.7109375" style="971" customWidth="1"/>
    <col min="2309" max="2309" width="15.5703125" style="971" customWidth="1"/>
    <col min="2310" max="2310" width="11.42578125" style="971" customWidth="1"/>
    <col min="2311" max="2311" width="10.140625" style="971" customWidth="1"/>
    <col min="2312" max="2313" width="16.140625" style="971" customWidth="1"/>
    <col min="2314" max="2314" width="13.42578125" style="971" customWidth="1"/>
    <col min="2315" max="2561" width="9.140625" style="971"/>
    <col min="2562" max="2562" width="60.5703125" style="971" customWidth="1"/>
    <col min="2563" max="2563" width="11.28515625" style="971" bestFit="1" customWidth="1"/>
    <col min="2564" max="2564" width="12.7109375" style="971" customWidth="1"/>
    <col min="2565" max="2565" width="15.5703125" style="971" customWidth="1"/>
    <col min="2566" max="2566" width="11.42578125" style="971" customWidth="1"/>
    <col min="2567" max="2567" width="10.140625" style="971" customWidth="1"/>
    <col min="2568" max="2569" width="16.140625" style="971" customWidth="1"/>
    <col min="2570" max="2570" width="13.42578125" style="971" customWidth="1"/>
    <col min="2571" max="2817" width="9.140625" style="971"/>
    <col min="2818" max="2818" width="60.5703125" style="971" customWidth="1"/>
    <col min="2819" max="2819" width="11.28515625" style="971" bestFit="1" customWidth="1"/>
    <col min="2820" max="2820" width="12.7109375" style="971" customWidth="1"/>
    <col min="2821" max="2821" width="15.5703125" style="971" customWidth="1"/>
    <col min="2822" max="2822" width="11.42578125" style="971" customWidth="1"/>
    <col min="2823" max="2823" width="10.140625" style="971" customWidth="1"/>
    <col min="2824" max="2825" width="16.140625" style="971" customWidth="1"/>
    <col min="2826" max="2826" width="13.42578125" style="971" customWidth="1"/>
    <col min="2827" max="3073" width="9.140625" style="971"/>
    <col min="3074" max="3074" width="60.5703125" style="971" customWidth="1"/>
    <col min="3075" max="3075" width="11.28515625" style="971" bestFit="1" customWidth="1"/>
    <col min="3076" max="3076" width="12.7109375" style="971" customWidth="1"/>
    <col min="3077" max="3077" width="15.5703125" style="971" customWidth="1"/>
    <col min="3078" max="3078" width="11.42578125" style="971" customWidth="1"/>
    <col min="3079" max="3079" width="10.140625" style="971" customWidth="1"/>
    <col min="3080" max="3081" width="16.140625" style="971" customWidth="1"/>
    <col min="3082" max="3082" width="13.42578125" style="971" customWidth="1"/>
    <col min="3083" max="3329" width="9.140625" style="971"/>
    <col min="3330" max="3330" width="60.5703125" style="971" customWidth="1"/>
    <col min="3331" max="3331" width="11.28515625" style="971" bestFit="1" customWidth="1"/>
    <col min="3332" max="3332" width="12.7109375" style="971" customWidth="1"/>
    <col min="3333" max="3333" width="15.5703125" style="971" customWidth="1"/>
    <col min="3334" max="3334" width="11.42578125" style="971" customWidth="1"/>
    <col min="3335" max="3335" width="10.140625" style="971" customWidth="1"/>
    <col min="3336" max="3337" width="16.140625" style="971" customWidth="1"/>
    <col min="3338" max="3338" width="13.42578125" style="971" customWidth="1"/>
    <col min="3339" max="3585" width="9.140625" style="971"/>
    <col min="3586" max="3586" width="60.5703125" style="971" customWidth="1"/>
    <col min="3587" max="3587" width="11.28515625" style="971" bestFit="1" customWidth="1"/>
    <col min="3588" max="3588" width="12.7109375" style="971" customWidth="1"/>
    <col min="3589" max="3589" width="15.5703125" style="971" customWidth="1"/>
    <col min="3590" max="3590" width="11.42578125" style="971" customWidth="1"/>
    <col min="3591" max="3591" width="10.140625" style="971" customWidth="1"/>
    <col min="3592" max="3593" width="16.140625" style="971" customWidth="1"/>
    <col min="3594" max="3594" width="13.42578125" style="971" customWidth="1"/>
    <col min="3595" max="3841" width="9.140625" style="971"/>
    <col min="3842" max="3842" width="60.5703125" style="971" customWidth="1"/>
    <col min="3843" max="3843" width="11.28515625" style="971" bestFit="1" customWidth="1"/>
    <col min="3844" max="3844" width="12.7109375" style="971" customWidth="1"/>
    <col min="3845" max="3845" width="15.5703125" style="971" customWidth="1"/>
    <col min="3846" max="3846" width="11.42578125" style="971" customWidth="1"/>
    <col min="3847" max="3847" width="10.140625" style="971" customWidth="1"/>
    <col min="3848" max="3849" width="16.140625" style="971" customWidth="1"/>
    <col min="3850" max="3850" width="13.42578125" style="971" customWidth="1"/>
    <col min="3851" max="4097" width="9.140625" style="971"/>
    <col min="4098" max="4098" width="60.5703125" style="971" customWidth="1"/>
    <col min="4099" max="4099" width="11.28515625" style="971" bestFit="1" customWidth="1"/>
    <col min="4100" max="4100" width="12.7109375" style="971" customWidth="1"/>
    <col min="4101" max="4101" width="15.5703125" style="971" customWidth="1"/>
    <col min="4102" max="4102" width="11.42578125" style="971" customWidth="1"/>
    <col min="4103" max="4103" width="10.140625" style="971" customWidth="1"/>
    <col min="4104" max="4105" width="16.140625" style="971" customWidth="1"/>
    <col min="4106" max="4106" width="13.42578125" style="971" customWidth="1"/>
    <col min="4107" max="4353" width="9.140625" style="971"/>
    <col min="4354" max="4354" width="60.5703125" style="971" customWidth="1"/>
    <col min="4355" max="4355" width="11.28515625" style="971" bestFit="1" customWidth="1"/>
    <col min="4356" max="4356" width="12.7109375" style="971" customWidth="1"/>
    <col min="4357" max="4357" width="15.5703125" style="971" customWidth="1"/>
    <col min="4358" max="4358" width="11.42578125" style="971" customWidth="1"/>
    <col min="4359" max="4359" width="10.140625" style="971" customWidth="1"/>
    <col min="4360" max="4361" width="16.140625" style="971" customWidth="1"/>
    <col min="4362" max="4362" width="13.42578125" style="971" customWidth="1"/>
    <col min="4363" max="4609" width="9.140625" style="971"/>
    <col min="4610" max="4610" width="60.5703125" style="971" customWidth="1"/>
    <col min="4611" max="4611" width="11.28515625" style="971" bestFit="1" customWidth="1"/>
    <col min="4612" max="4612" width="12.7109375" style="971" customWidth="1"/>
    <col min="4613" max="4613" width="15.5703125" style="971" customWidth="1"/>
    <col min="4614" max="4614" width="11.42578125" style="971" customWidth="1"/>
    <col min="4615" max="4615" width="10.140625" style="971" customWidth="1"/>
    <col min="4616" max="4617" width="16.140625" style="971" customWidth="1"/>
    <col min="4618" max="4618" width="13.42578125" style="971" customWidth="1"/>
    <col min="4619" max="4865" width="9.140625" style="971"/>
    <col min="4866" max="4866" width="60.5703125" style="971" customWidth="1"/>
    <col min="4867" max="4867" width="11.28515625" style="971" bestFit="1" customWidth="1"/>
    <col min="4868" max="4868" width="12.7109375" style="971" customWidth="1"/>
    <col min="4869" max="4869" width="15.5703125" style="971" customWidth="1"/>
    <col min="4870" max="4870" width="11.42578125" style="971" customWidth="1"/>
    <col min="4871" max="4871" width="10.140625" style="971" customWidth="1"/>
    <col min="4872" max="4873" width="16.140625" style="971" customWidth="1"/>
    <col min="4874" max="4874" width="13.42578125" style="971" customWidth="1"/>
    <col min="4875" max="5121" width="9.140625" style="971"/>
    <col min="5122" max="5122" width="60.5703125" style="971" customWidth="1"/>
    <col min="5123" max="5123" width="11.28515625" style="971" bestFit="1" customWidth="1"/>
    <col min="5124" max="5124" width="12.7109375" style="971" customWidth="1"/>
    <col min="5125" max="5125" width="15.5703125" style="971" customWidth="1"/>
    <col min="5126" max="5126" width="11.42578125" style="971" customWidth="1"/>
    <col min="5127" max="5127" width="10.140625" style="971" customWidth="1"/>
    <col min="5128" max="5129" width="16.140625" style="971" customWidth="1"/>
    <col min="5130" max="5130" width="13.42578125" style="971" customWidth="1"/>
    <col min="5131" max="5377" width="9.140625" style="971"/>
    <col min="5378" max="5378" width="60.5703125" style="971" customWidth="1"/>
    <col min="5379" max="5379" width="11.28515625" style="971" bestFit="1" customWidth="1"/>
    <col min="5380" max="5380" width="12.7109375" style="971" customWidth="1"/>
    <col min="5381" max="5381" width="15.5703125" style="971" customWidth="1"/>
    <col min="5382" max="5382" width="11.42578125" style="971" customWidth="1"/>
    <col min="5383" max="5383" width="10.140625" style="971" customWidth="1"/>
    <col min="5384" max="5385" width="16.140625" style="971" customWidth="1"/>
    <col min="5386" max="5386" width="13.42578125" style="971" customWidth="1"/>
    <col min="5387" max="5633" width="9.140625" style="971"/>
    <col min="5634" max="5634" width="60.5703125" style="971" customWidth="1"/>
    <col min="5635" max="5635" width="11.28515625" style="971" bestFit="1" customWidth="1"/>
    <col min="5636" max="5636" width="12.7109375" style="971" customWidth="1"/>
    <col min="5637" max="5637" width="15.5703125" style="971" customWidth="1"/>
    <col min="5638" max="5638" width="11.42578125" style="971" customWidth="1"/>
    <col min="5639" max="5639" width="10.140625" style="971" customWidth="1"/>
    <col min="5640" max="5641" width="16.140625" style="971" customWidth="1"/>
    <col min="5642" max="5642" width="13.42578125" style="971" customWidth="1"/>
    <col min="5643" max="5889" width="9.140625" style="971"/>
    <col min="5890" max="5890" width="60.5703125" style="971" customWidth="1"/>
    <col min="5891" max="5891" width="11.28515625" style="971" bestFit="1" customWidth="1"/>
    <col min="5892" max="5892" width="12.7109375" style="971" customWidth="1"/>
    <col min="5893" max="5893" width="15.5703125" style="971" customWidth="1"/>
    <col min="5894" max="5894" width="11.42578125" style="971" customWidth="1"/>
    <col min="5895" max="5895" width="10.140625" style="971" customWidth="1"/>
    <col min="5896" max="5897" width="16.140625" style="971" customWidth="1"/>
    <col min="5898" max="5898" width="13.42578125" style="971" customWidth="1"/>
    <col min="5899" max="6145" width="9.140625" style="971"/>
    <col min="6146" max="6146" width="60.5703125" style="971" customWidth="1"/>
    <col min="6147" max="6147" width="11.28515625" style="971" bestFit="1" customWidth="1"/>
    <col min="6148" max="6148" width="12.7109375" style="971" customWidth="1"/>
    <col min="6149" max="6149" width="15.5703125" style="971" customWidth="1"/>
    <col min="6150" max="6150" width="11.42578125" style="971" customWidth="1"/>
    <col min="6151" max="6151" width="10.140625" style="971" customWidth="1"/>
    <col min="6152" max="6153" width="16.140625" style="971" customWidth="1"/>
    <col min="6154" max="6154" width="13.42578125" style="971" customWidth="1"/>
    <col min="6155" max="6401" width="9.140625" style="971"/>
    <col min="6402" max="6402" width="60.5703125" style="971" customWidth="1"/>
    <col min="6403" max="6403" width="11.28515625" style="971" bestFit="1" customWidth="1"/>
    <col min="6404" max="6404" width="12.7109375" style="971" customWidth="1"/>
    <col min="6405" max="6405" width="15.5703125" style="971" customWidth="1"/>
    <col min="6406" max="6406" width="11.42578125" style="971" customWidth="1"/>
    <col min="6407" max="6407" width="10.140625" style="971" customWidth="1"/>
    <col min="6408" max="6409" width="16.140625" style="971" customWidth="1"/>
    <col min="6410" max="6410" width="13.42578125" style="971" customWidth="1"/>
    <col min="6411" max="6657" width="9.140625" style="971"/>
    <col min="6658" max="6658" width="60.5703125" style="971" customWidth="1"/>
    <col min="6659" max="6659" width="11.28515625" style="971" bestFit="1" customWidth="1"/>
    <col min="6660" max="6660" width="12.7109375" style="971" customWidth="1"/>
    <col min="6661" max="6661" width="15.5703125" style="971" customWidth="1"/>
    <col min="6662" max="6662" width="11.42578125" style="971" customWidth="1"/>
    <col min="6663" max="6663" width="10.140625" style="971" customWidth="1"/>
    <col min="6664" max="6665" width="16.140625" style="971" customWidth="1"/>
    <col min="6666" max="6666" width="13.42578125" style="971" customWidth="1"/>
    <col min="6667" max="6913" width="9.140625" style="971"/>
    <col min="6914" max="6914" width="60.5703125" style="971" customWidth="1"/>
    <col min="6915" max="6915" width="11.28515625" style="971" bestFit="1" customWidth="1"/>
    <col min="6916" max="6916" width="12.7109375" style="971" customWidth="1"/>
    <col min="6917" max="6917" width="15.5703125" style="971" customWidth="1"/>
    <col min="6918" max="6918" width="11.42578125" style="971" customWidth="1"/>
    <col min="6919" max="6919" width="10.140625" style="971" customWidth="1"/>
    <col min="6920" max="6921" width="16.140625" style="971" customWidth="1"/>
    <col min="6922" max="6922" width="13.42578125" style="971" customWidth="1"/>
    <col min="6923" max="7169" width="9.140625" style="971"/>
    <col min="7170" max="7170" width="60.5703125" style="971" customWidth="1"/>
    <col min="7171" max="7171" width="11.28515625" style="971" bestFit="1" customWidth="1"/>
    <col min="7172" max="7172" width="12.7109375" style="971" customWidth="1"/>
    <col min="7173" max="7173" width="15.5703125" style="971" customWidth="1"/>
    <col min="7174" max="7174" width="11.42578125" style="971" customWidth="1"/>
    <col min="7175" max="7175" width="10.140625" style="971" customWidth="1"/>
    <col min="7176" max="7177" width="16.140625" style="971" customWidth="1"/>
    <col min="7178" max="7178" width="13.42578125" style="971" customWidth="1"/>
    <col min="7179" max="7425" width="9.140625" style="971"/>
    <col min="7426" max="7426" width="60.5703125" style="971" customWidth="1"/>
    <col min="7427" max="7427" width="11.28515625" style="971" bestFit="1" customWidth="1"/>
    <col min="7428" max="7428" width="12.7109375" style="971" customWidth="1"/>
    <col min="7429" max="7429" width="15.5703125" style="971" customWidth="1"/>
    <col min="7430" max="7430" width="11.42578125" style="971" customWidth="1"/>
    <col min="7431" max="7431" width="10.140625" style="971" customWidth="1"/>
    <col min="7432" max="7433" width="16.140625" style="971" customWidth="1"/>
    <col min="7434" max="7434" width="13.42578125" style="971" customWidth="1"/>
    <col min="7435" max="7681" width="9.140625" style="971"/>
    <col min="7682" max="7682" width="60.5703125" style="971" customWidth="1"/>
    <col min="7683" max="7683" width="11.28515625" style="971" bestFit="1" customWidth="1"/>
    <col min="7684" max="7684" width="12.7109375" style="971" customWidth="1"/>
    <col min="7685" max="7685" width="15.5703125" style="971" customWidth="1"/>
    <col min="7686" max="7686" width="11.42578125" style="971" customWidth="1"/>
    <col min="7687" max="7687" width="10.140625" style="971" customWidth="1"/>
    <col min="7688" max="7689" width="16.140625" style="971" customWidth="1"/>
    <col min="7690" max="7690" width="13.42578125" style="971" customWidth="1"/>
    <col min="7691" max="7937" width="9.140625" style="971"/>
    <col min="7938" max="7938" width="60.5703125" style="971" customWidth="1"/>
    <col min="7939" max="7939" width="11.28515625" style="971" bestFit="1" customWidth="1"/>
    <col min="7940" max="7940" width="12.7109375" style="971" customWidth="1"/>
    <col min="7941" max="7941" width="15.5703125" style="971" customWidth="1"/>
    <col min="7942" max="7942" width="11.42578125" style="971" customWidth="1"/>
    <col min="7943" max="7943" width="10.140625" style="971" customWidth="1"/>
    <col min="7944" max="7945" width="16.140625" style="971" customWidth="1"/>
    <col min="7946" max="7946" width="13.42578125" style="971" customWidth="1"/>
    <col min="7947" max="8193" width="9.140625" style="971"/>
    <col min="8194" max="8194" width="60.5703125" style="971" customWidth="1"/>
    <col min="8195" max="8195" width="11.28515625" style="971" bestFit="1" customWidth="1"/>
    <col min="8196" max="8196" width="12.7109375" style="971" customWidth="1"/>
    <col min="8197" max="8197" width="15.5703125" style="971" customWidth="1"/>
    <col min="8198" max="8198" width="11.42578125" style="971" customWidth="1"/>
    <col min="8199" max="8199" width="10.140625" style="971" customWidth="1"/>
    <col min="8200" max="8201" width="16.140625" style="971" customWidth="1"/>
    <col min="8202" max="8202" width="13.42578125" style="971" customWidth="1"/>
    <col min="8203" max="8449" width="9.140625" style="971"/>
    <col min="8450" max="8450" width="60.5703125" style="971" customWidth="1"/>
    <col min="8451" max="8451" width="11.28515625" style="971" bestFit="1" customWidth="1"/>
    <col min="8452" max="8452" width="12.7109375" style="971" customWidth="1"/>
    <col min="8453" max="8453" width="15.5703125" style="971" customWidth="1"/>
    <col min="8454" max="8454" width="11.42578125" style="971" customWidth="1"/>
    <col min="8455" max="8455" width="10.140625" style="971" customWidth="1"/>
    <col min="8456" max="8457" width="16.140625" style="971" customWidth="1"/>
    <col min="8458" max="8458" width="13.42578125" style="971" customWidth="1"/>
    <col min="8459" max="8705" width="9.140625" style="971"/>
    <col min="8706" max="8706" width="60.5703125" style="971" customWidth="1"/>
    <col min="8707" max="8707" width="11.28515625" style="971" bestFit="1" customWidth="1"/>
    <col min="8708" max="8708" width="12.7109375" style="971" customWidth="1"/>
    <col min="8709" max="8709" width="15.5703125" style="971" customWidth="1"/>
    <col min="8710" max="8710" width="11.42578125" style="971" customWidth="1"/>
    <col min="8711" max="8711" width="10.140625" style="971" customWidth="1"/>
    <col min="8712" max="8713" width="16.140625" style="971" customWidth="1"/>
    <col min="8714" max="8714" width="13.42578125" style="971" customWidth="1"/>
    <col min="8715" max="8961" width="9.140625" style="971"/>
    <col min="8962" max="8962" width="60.5703125" style="971" customWidth="1"/>
    <col min="8963" max="8963" width="11.28515625" style="971" bestFit="1" customWidth="1"/>
    <col min="8964" max="8964" width="12.7109375" style="971" customWidth="1"/>
    <col min="8965" max="8965" width="15.5703125" style="971" customWidth="1"/>
    <col min="8966" max="8966" width="11.42578125" style="971" customWidth="1"/>
    <col min="8967" max="8967" width="10.140625" style="971" customWidth="1"/>
    <col min="8968" max="8969" width="16.140625" style="971" customWidth="1"/>
    <col min="8970" max="8970" width="13.42578125" style="971" customWidth="1"/>
    <col min="8971" max="9217" width="9.140625" style="971"/>
    <col min="9218" max="9218" width="60.5703125" style="971" customWidth="1"/>
    <col min="9219" max="9219" width="11.28515625" style="971" bestFit="1" customWidth="1"/>
    <col min="9220" max="9220" width="12.7109375" style="971" customWidth="1"/>
    <col min="9221" max="9221" width="15.5703125" style="971" customWidth="1"/>
    <col min="9222" max="9222" width="11.42578125" style="971" customWidth="1"/>
    <col min="9223" max="9223" width="10.140625" style="971" customWidth="1"/>
    <col min="9224" max="9225" width="16.140625" style="971" customWidth="1"/>
    <col min="9226" max="9226" width="13.42578125" style="971" customWidth="1"/>
    <col min="9227" max="9473" width="9.140625" style="971"/>
    <col min="9474" max="9474" width="60.5703125" style="971" customWidth="1"/>
    <col min="9475" max="9475" width="11.28515625" style="971" bestFit="1" customWidth="1"/>
    <col min="9476" max="9476" width="12.7109375" style="971" customWidth="1"/>
    <col min="9477" max="9477" width="15.5703125" style="971" customWidth="1"/>
    <col min="9478" max="9478" width="11.42578125" style="971" customWidth="1"/>
    <col min="9479" max="9479" width="10.140625" style="971" customWidth="1"/>
    <col min="9480" max="9481" width="16.140625" style="971" customWidth="1"/>
    <col min="9482" max="9482" width="13.42578125" style="971" customWidth="1"/>
    <col min="9483" max="9729" width="9.140625" style="971"/>
    <col min="9730" max="9730" width="60.5703125" style="971" customWidth="1"/>
    <col min="9731" max="9731" width="11.28515625" style="971" bestFit="1" customWidth="1"/>
    <col min="9732" max="9732" width="12.7109375" style="971" customWidth="1"/>
    <col min="9733" max="9733" width="15.5703125" style="971" customWidth="1"/>
    <col min="9734" max="9734" width="11.42578125" style="971" customWidth="1"/>
    <col min="9735" max="9735" width="10.140625" style="971" customWidth="1"/>
    <col min="9736" max="9737" width="16.140625" style="971" customWidth="1"/>
    <col min="9738" max="9738" width="13.42578125" style="971" customWidth="1"/>
    <col min="9739" max="9985" width="9.140625" style="971"/>
    <col min="9986" max="9986" width="60.5703125" style="971" customWidth="1"/>
    <col min="9987" max="9987" width="11.28515625" style="971" bestFit="1" customWidth="1"/>
    <col min="9988" max="9988" width="12.7109375" style="971" customWidth="1"/>
    <col min="9989" max="9989" width="15.5703125" style="971" customWidth="1"/>
    <col min="9990" max="9990" width="11.42578125" style="971" customWidth="1"/>
    <col min="9991" max="9991" width="10.140625" style="971" customWidth="1"/>
    <col min="9992" max="9993" width="16.140625" style="971" customWidth="1"/>
    <col min="9994" max="9994" width="13.42578125" style="971" customWidth="1"/>
    <col min="9995" max="10241" width="9.140625" style="971"/>
    <col min="10242" max="10242" width="60.5703125" style="971" customWidth="1"/>
    <col min="10243" max="10243" width="11.28515625" style="971" bestFit="1" customWidth="1"/>
    <col min="10244" max="10244" width="12.7109375" style="971" customWidth="1"/>
    <col min="10245" max="10245" width="15.5703125" style="971" customWidth="1"/>
    <col min="10246" max="10246" width="11.42578125" style="971" customWidth="1"/>
    <col min="10247" max="10247" width="10.140625" style="971" customWidth="1"/>
    <col min="10248" max="10249" width="16.140625" style="971" customWidth="1"/>
    <col min="10250" max="10250" width="13.42578125" style="971" customWidth="1"/>
    <col min="10251" max="10497" width="9.140625" style="971"/>
    <col min="10498" max="10498" width="60.5703125" style="971" customWidth="1"/>
    <col min="10499" max="10499" width="11.28515625" style="971" bestFit="1" customWidth="1"/>
    <col min="10500" max="10500" width="12.7109375" style="971" customWidth="1"/>
    <col min="10501" max="10501" width="15.5703125" style="971" customWidth="1"/>
    <col min="10502" max="10502" width="11.42578125" style="971" customWidth="1"/>
    <col min="10503" max="10503" width="10.140625" style="971" customWidth="1"/>
    <col min="10504" max="10505" width="16.140625" style="971" customWidth="1"/>
    <col min="10506" max="10506" width="13.42578125" style="971" customWidth="1"/>
    <col min="10507" max="10753" width="9.140625" style="971"/>
    <col min="10754" max="10754" width="60.5703125" style="971" customWidth="1"/>
    <col min="10755" max="10755" width="11.28515625" style="971" bestFit="1" customWidth="1"/>
    <col min="10756" max="10756" width="12.7109375" style="971" customWidth="1"/>
    <col min="10757" max="10757" width="15.5703125" style="971" customWidth="1"/>
    <col min="10758" max="10758" width="11.42578125" style="971" customWidth="1"/>
    <col min="10759" max="10759" width="10.140625" style="971" customWidth="1"/>
    <col min="10760" max="10761" width="16.140625" style="971" customWidth="1"/>
    <col min="10762" max="10762" width="13.42578125" style="971" customWidth="1"/>
    <col min="10763" max="11009" width="9.140625" style="971"/>
    <col min="11010" max="11010" width="60.5703125" style="971" customWidth="1"/>
    <col min="11011" max="11011" width="11.28515625" style="971" bestFit="1" customWidth="1"/>
    <col min="11012" max="11012" width="12.7109375" style="971" customWidth="1"/>
    <col min="11013" max="11013" width="15.5703125" style="971" customWidth="1"/>
    <col min="11014" max="11014" width="11.42578125" style="971" customWidth="1"/>
    <col min="11015" max="11015" width="10.140625" style="971" customWidth="1"/>
    <col min="11016" max="11017" width="16.140625" style="971" customWidth="1"/>
    <col min="11018" max="11018" width="13.42578125" style="971" customWidth="1"/>
    <col min="11019" max="11265" width="9.140625" style="971"/>
    <col min="11266" max="11266" width="60.5703125" style="971" customWidth="1"/>
    <col min="11267" max="11267" width="11.28515625" style="971" bestFit="1" customWidth="1"/>
    <col min="11268" max="11268" width="12.7109375" style="971" customWidth="1"/>
    <col min="11269" max="11269" width="15.5703125" style="971" customWidth="1"/>
    <col min="11270" max="11270" width="11.42578125" style="971" customWidth="1"/>
    <col min="11271" max="11271" width="10.140625" style="971" customWidth="1"/>
    <col min="11272" max="11273" width="16.140625" style="971" customWidth="1"/>
    <col min="11274" max="11274" width="13.42578125" style="971" customWidth="1"/>
    <col min="11275" max="11521" width="9.140625" style="971"/>
    <col min="11522" max="11522" width="60.5703125" style="971" customWidth="1"/>
    <col min="11523" max="11523" width="11.28515625" style="971" bestFit="1" customWidth="1"/>
    <col min="11524" max="11524" width="12.7109375" style="971" customWidth="1"/>
    <col min="11525" max="11525" width="15.5703125" style="971" customWidth="1"/>
    <col min="11526" max="11526" width="11.42578125" style="971" customWidth="1"/>
    <col min="11527" max="11527" width="10.140625" style="971" customWidth="1"/>
    <col min="11528" max="11529" width="16.140625" style="971" customWidth="1"/>
    <col min="11530" max="11530" width="13.42578125" style="971" customWidth="1"/>
    <col min="11531" max="11777" width="9.140625" style="971"/>
    <col min="11778" max="11778" width="60.5703125" style="971" customWidth="1"/>
    <col min="11779" max="11779" width="11.28515625" style="971" bestFit="1" customWidth="1"/>
    <col min="11780" max="11780" width="12.7109375" style="971" customWidth="1"/>
    <col min="11781" max="11781" width="15.5703125" style="971" customWidth="1"/>
    <col min="11782" max="11782" width="11.42578125" style="971" customWidth="1"/>
    <col min="11783" max="11783" width="10.140625" style="971" customWidth="1"/>
    <col min="11784" max="11785" width="16.140625" style="971" customWidth="1"/>
    <col min="11786" max="11786" width="13.42578125" style="971" customWidth="1"/>
    <col min="11787" max="12033" width="9.140625" style="971"/>
    <col min="12034" max="12034" width="60.5703125" style="971" customWidth="1"/>
    <col min="12035" max="12035" width="11.28515625" style="971" bestFit="1" customWidth="1"/>
    <col min="12036" max="12036" width="12.7109375" style="971" customWidth="1"/>
    <col min="12037" max="12037" width="15.5703125" style="971" customWidth="1"/>
    <col min="12038" max="12038" width="11.42578125" style="971" customWidth="1"/>
    <col min="12039" max="12039" width="10.140625" style="971" customWidth="1"/>
    <col min="12040" max="12041" width="16.140625" style="971" customWidth="1"/>
    <col min="12042" max="12042" width="13.42578125" style="971" customWidth="1"/>
    <col min="12043" max="12289" width="9.140625" style="971"/>
    <col min="12290" max="12290" width="60.5703125" style="971" customWidth="1"/>
    <col min="12291" max="12291" width="11.28515625" style="971" bestFit="1" customWidth="1"/>
    <col min="12292" max="12292" width="12.7109375" style="971" customWidth="1"/>
    <col min="12293" max="12293" width="15.5703125" style="971" customWidth="1"/>
    <col min="12294" max="12294" width="11.42578125" style="971" customWidth="1"/>
    <col min="12295" max="12295" width="10.140625" style="971" customWidth="1"/>
    <col min="12296" max="12297" width="16.140625" style="971" customWidth="1"/>
    <col min="12298" max="12298" width="13.42578125" style="971" customWidth="1"/>
    <col min="12299" max="12545" width="9.140625" style="971"/>
    <col min="12546" max="12546" width="60.5703125" style="971" customWidth="1"/>
    <col min="12547" max="12547" width="11.28515625" style="971" bestFit="1" customWidth="1"/>
    <col min="12548" max="12548" width="12.7109375" style="971" customWidth="1"/>
    <col min="12549" max="12549" width="15.5703125" style="971" customWidth="1"/>
    <col min="12550" max="12550" width="11.42578125" style="971" customWidth="1"/>
    <col min="12551" max="12551" width="10.140625" style="971" customWidth="1"/>
    <col min="12552" max="12553" width="16.140625" style="971" customWidth="1"/>
    <col min="12554" max="12554" width="13.42578125" style="971" customWidth="1"/>
    <col min="12555" max="12801" width="9.140625" style="971"/>
    <col min="12802" max="12802" width="60.5703125" style="971" customWidth="1"/>
    <col min="12803" max="12803" width="11.28515625" style="971" bestFit="1" customWidth="1"/>
    <col min="12804" max="12804" width="12.7109375" style="971" customWidth="1"/>
    <col min="12805" max="12805" width="15.5703125" style="971" customWidth="1"/>
    <col min="12806" max="12806" width="11.42578125" style="971" customWidth="1"/>
    <col min="12807" max="12807" width="10.140625" style="971" customWidth="1"/>
    <col min="12808" max="12809" width="16.140625" style="971" customWidth="1"/>
    <col min="12810" max="12810" width="13.42578125" style="971" customWidth="1"/>
    <col min="12811" max="13057" width="9.140625" style="971"/>
    <col min="13058" max="13058" width="60.5703125" style="971" customWidth="1"/>
    <col min="13059" max="13059" width="11.28515625" style="971" bestFit="1" customWidth="1"/>
    <col min="13060" max="13060" width="12.7109375" style="971" customWidth="1"/>
    <col min="13061" max="13061" width="15.5703125" style="971" customWidth="1"/>
    <col min="13062" max="13062" width="11.42578125" style="971" customWidth="1"/>
    <col min="13063" max="13063" width="10.140625" style="971" customWidth="1"/>
    <col min="13064" max="13065" width="16.140625" style="971" customWidth="1"/>
    <col min="13066" max="13066" width="13.42578125" style="971" customWidth="1"/>
    <col min="13067" max="13313" width="9.140625" style="971"/>
    <col min="13314" max="13314" width="60.5703125" style="971" customWidth="1"/>
    <col min="13315" max="13315" width="11.28515625" style="971" bestFit="1" customWidth="1"/>
    <col min="13316" max="13316" width="12.7109375" style="971" customWidth="1"/>
    <col min="13317" max="13317" width="15.5703125" style="971" customWidth="1"/>
    <col min="13318" max="13318" width="11.42578125" style="971" customWidth="1"/>
    <col min="13319" max="13319" width="10.140625" style="971" customWidth="1"/>
    <col min="13320" max="13321" width="16.140625" style="971" customWidth="1"/>
    <col min="13322" max="13322" width="13.42578125" style="971" customWidth="1"/>
    <col min="13323" max="13569" width="9.140625" style="971"/>
    <col min="13570" max="13570" width="60.5703125" style="971" customWidth="1"/>
    <col min="13571" max="13571" width="11.28515625" style="971" bestFit="1" customWidth="1"/>
    <col min="13572" max="13572" width="12.7109375" style="971" customWidth="1"/>
    <col min="13573" max="13573" width="15.5703125" style="971" customWidth="1"/>
    <col min="13574" max="13574" width="11.42578125" style="971" customWidth="1"/>
    <col min="13575" max="13575" width="10.140625" style="971" customWidth="1"/>
    <col min="13576" max="13577" width="16.140625" style="971" customWidth="1"/>
    <col min="13578" max="13578" width="13.42578125" style="971" customWidth="1"/>
    <col min="13579" max="13825" width="9.140625" style="971"/>
    <col min="13826" max="13826" width="60.5703125" style="971" customWidth="1"/>
    <col min="13827" max="13827" width="11.28515625" style="971" bestFit="1" customWidth="1"/>
    <col min="13828" max="13828" width="12.7109375" style="971" customWidth="1"/>
    <col min="13829" max="13829" width="15.5703125" style="971" customWidth="1"/>
    <col min="13830" max="13830" width="11.42578125" style="971" customWidth="1"/>
    <col min="13831" max="13831" width="10.140625" style="971" customWidth="1"/>
    <col min="13832" max="13833" width="16.140625" style="971" customWidth="1"/>
    <col min="13834" max="13834" width="13.42578125" style="971" customWidth="1"/>
    <col min="13835" max="14081" width="9.140625" style="971"/>
    <col min="14082" max="14082" width="60.5703125" style="971" customWidth="1"/>
    <col min="14083" max="14083" width="11.28515625" style="971" bestFit="1" customWidth="1"/>
    <col min="14084" max="14084" width="12.7109375" style="971" customWidth="1"/>
    <col min="14085" max="14085" width="15.5703125" style="971" customWidth="1"/>
    <col min="14086" max="14086" width="11.42578125" style="971" customWidth="1"/>
    <col min="14087" max="14087" width="10.140625" style="971" customWidth="1"/>
    <col min="14088" max="14089" width="16.140625" style="971" customWidth="1"/>
    <col min="14090" max="14090" width="13.42578125" style="971" customWidth="1"/>
    <col min="14091" max="14337" width="9.140625" style="971"/>
    <col min="14338" max="14338" width="60.5703125" style="971" customWidth="1"/>
    <col min="14339" max="14339" width="11.28515625" style="971" bestFit="1" customWidth="1"/>
    <col min="14340" max="14340" width="12.7109375" style="971" customWidth="1"/>
    <col min="14341" max="14341" width="15.5703125" style="971" customWidth="1"/>
    <col min="14342" max="14342" width="11.42578125" style="971" customWidth="1"/>
    <col min="14343" max="14343" width="10.140625" style="971" customWidth="1"/>
    <col min="14344" max="14345" width="16.140625" style="971" customWidth="1"/>
    <col min="14346" max="14346" width="13.42578125" style="971" customWidth="1"/>
    <col min="14347" max="14593" width="9.140625" style="971"/>
    <col min="14594" max="14594" width="60.5703125" style="971" customWidth="1"/>
    <col min="14595" max="14595" width="11.28515625" style="971" bestFit="1" customWidth="1"/>
    <col min="14596" max="14596" width="12.7109375" style="971" customWidth="1"/>
    <col min="14597" max="14597" width="15.5703125" style="971" customWidth="1"/>
    <col min="14598" max="14598" width="11.42578125" style="971" customWidth="1"/>
    <col min="14599" max="14599" width="10.140625" style="971" customWidth="1"/>
    <col min="14600" max="14601" width="16.140625" style="971" customWidth="1"/>
    <col min="14602" max="14602" width="13.42578125" style="971" customWidth="1"/>
    <col min="14603" max="14849" width="9.140625" style="971"/>
    <col min="14850" max="14850" width="60.5703125" style="971" customWidth="1"/>
    <col min="14851" max="14851" width="11.28515625" style="971" bestFit="1" customWidth="1"/>
    <col min="14852" max="14852" width="12.7109375" style="971" customWidth="1"/>
    <col min="14853" max="14853" width="15.5703125" style="971" customWidth="1"/>
    <col min="14854" max="14854" width="11.42578125" style="971" customWidth="1"/>
    <col min="14855" max="14855" width="10.140625" style="971" customWidth="1"/>
    <col min="14856" max="14857" width="16.140625" style="971" customWidth="1"/>
    <col min="14858" max="14858" width="13.42578125" style="971" customWidth="1"/>
    <col min="14859" max="15105" width="9.140625" style="971"/>
    <col min="15106" max="15106" width="60.5703125" style="971" customWidth="1"/>
    <col min="15107" max="15107" width="11.28515625" style="971" bestFit="1" customWidth="1"/>
    <col min="15108" max="15108" width="12.7109375" style="971" customWidth="1"/>
    <col min="15109" max="15109" width="15.5703125" style="971" customWidth="1"/>
    <col min="15110" max="15110" width="11.42578125" style="971" customWidth="1"/>
    <col min="15111" max="15111" width="10.140625" style="971" customWidth="1"/>
    <col min="15112" max="15113" width="16.140625" style="971" customWidth="1"/>
    <col min="15114" max="15114" width="13.42578125" style="971" customWidth="1"/>
    <col min="15115" max="15361" width="9.140625" style="971"/>
    <col min="15362" max="15362" width="60.5703125" style="971" customWidth="1"/>
    <col min="15363" max="15363" width="11.28515625" style="971" bestFit="1" customWidth="1"/>
    <col min="15364" max="15364" width="12.7109375" style="971" customWidth="1"/>
    <col min="15365" max="15365" width="15.5703125" style="971" customWidth="1"/>
    <col min="15366" max="15366" width="11.42578125" style="971" customWidth="1"/>
    <col min="15367" max="15367" width="10.140625" style="971" customWidth="1"/>
    <col min="15368" max="15369" width="16.140625" style="971" customWidth="1"/>
    <col min="15370" max="15370" width="13.42578125" style="971" customWidth="1"/>
    <col min="15371" max="15617" width="9.140625" style="971"/>
    <col min="15618" max="15618" width="60.5703125" style="971" customWidth="1"/>
    <col min="15619" max="15619" width="11.28515625" style="971" bestFit="1" customWidth="1"/>
    <col min="15620" max="15620" width="12.7109375" style="971" customWidth="1"/>
    <col min="15621" max="15621" width="15.5703125" style="971" customWidth="1"/>
    <col min="15622" max="15622" width="11.42578125" style="971" customWidth="1"/>
    <col min="15623" max="15623" width="10.140625" style="971" customWidth="1"/>
    <col min="15624" max="15625" width="16.140625" style="971" customWidth="1"/>
    <col min="15626" max="15626" width="13.42578125" style="971" customWidth="1"/>
    <col min="15627" max="15873" width="9.140625" style="971"/>
    <col min="15874" max="15874" width="60.5703125" style="971" customWidth="1"/>
    <col min="15875" max="15875" width="11.28515625" style="971" bestFit="1" customWidth="1"/>
    <col min="15876" max="15876" width="12.7109375" style="971" customWidth="1"/>
    <col min="15877" max="15877" width="15.5703125" style="971" customWidth="1"/>
    <col min="15878" max="15878" width="11.42578125" style="971" customWidth="1"/>
    <col min="15879" max="15879" width="10.140625" style="971" customWidth="1"/>
    <col min="15880" max="15881" width="16.140625" style="971" customWidth="1"/>
    <col min="15882" max="15882" width="13.42578125" style="971" customWidth="1"/>
    <col min="15883" max="16129" width="9.140625" style="971"/>
    <col min="16130" max="16130" width="60.5703125" style="971" customWidth="1"/>
    <col min="16131" max="16131" width="11.28515625" style="971" bestFit="1" customWidth="1"/>
    <col min="16132" max="16132" width="12.7109375" style="971" customWidth="1"/>
    <col min="16133" max="16133" width="15.5703125" style="971" customWidth="1"/>
    <col min="16134" max="16134" width="11.42578125" style="971" customWidth="1"/>
    <col min="16135" max="16135" width="10.140625" style="971" customWidth="1"/>
    <col min="16136" max="16137" width="16.140625" style="971" customWidth="1"/>
    <col min="16138" max="16138" width="13.42578125" style="971" customWidth="1"/>
    <col min="16139" max="16384" width="9.140625" style="971"/>
  </cols>
  <sheetData>
    <row r="2" spans="2:10" ht="15" customHeight="1">
      <c r="I2" s="2050" t="s">
        <v>824</v>
      </c>
      <c r="J2" s="2050"/>
    </row>
    <row r="3" spans="2:10">
      <c r="J3" s="897"/>
    </row>
    <row r="4" spans="2:10">
      <c r="B4" s="2112" t="s">
        <v>825</v>
      </c>
      <c r="C4" s="2112"/>
      <c r="D4" s="2112"/>
      <c r="E4" s="2112"/>
      <c r="F4" s="2112"/>
      <c r="G4" s="2112"/>
      <c r="H4" s="2112"/>
      <c r="I4" s="2112"/>
      <c r="J4" s="2112"/>
    </row>
    <row r="5" spans="2:10" ht="15" thickBot="1"/>
    <row r="6" spans="2:10" ht="57.75" customHeight="1" thickBot="1">
      <c r="B6" s="1034" t="s">
        <v>537</v>
      </c>
      <c r="C6" s="1035" t="s">
        <v>428</v>
      </c>
      <c r="D6" s="1036" t="s">
        <v>547</v>
      </c>
      <c r="E6" s="1037" t="s">
        <v>501</v>
      </c>
      <c r="F6" s="1034" t="s">
        <v>502</v>
      </c>
      <c r="G6" s="1037" t="s">
        <v>548</v>
      </c>
      <c r="H6" s="1037" t="s">
        <v>504</v>
      </c>
      <c r="I6" s="1037" t="s">
        <v>549</v>
      </c>
      <c r="J6" s="1034" t="s">
        <v>550</v>
      </c>
    </row>
    <row r="7" spans="2:10" ht="14.25" customHeight="1">
      <c r="B7" s="2118" t="s">
        <v>1018</v>
      </c>
      <c r="C7" s="1038">
        <v>40633</v>
      </c>
      <c r="D7" s="1039">
        <v>0.20200000000000001</v>
      </c>
      <c r="E7" s="1040">
        <v>0.33946094365205859</v>
      </c>
      <c r="F7" s="1041">
        <v>0.10927043400600714</v>
      </c>
      <c r="G7" s="1040">
        <v>0.25474183555320673</v>
      </c>
      <c r="H7" s="1040">
        <v>4.6002102605138651E-2</v>
      </c>
      <c r="I7" s="1040">
        <v>3.6999999999999998E-2</v>
      </c>
      <c r="J7" s="1041">
        <v>1</v>
      </c>
    </row>
    <row r="8" spans="2:10" ht="14.25" customHeight="1">
      <c r="B8" s="2119"/>
      <c r="C8" s="1042">
        <v>40908</v>
      </c>
      <c r="D8" s="1043">
        <v>0.21299999999999999</v>
      </c>
      <c r="E8" s="984">
        <v>0.36623448600928205</v>
      </c>
      <c r="F8" s="1044">
        <v>0.10387192846094903</v>
      </c>
      <c r="G8" s="984">
        <v>0.2338395355220359</v>
      </c>
      <c r="H8" s="984">
        <v>3.6613199465822643E-2</v>
      </c>
      <c r="I8" s="984">
        <v>3.3000000000000002E-2</v>
      </c>
      <c r="J8" s="1044">
        <v>1</v>
      </c>
    </row>
    <row r="9" spans="2:10" ht="15" customHeight="1" thickBot="1">
      <c r="B9" s="2120"/>
      <c r="C9" s="1045">
        <v>40999</v>
      </c>
      <c r="D9" s="1046">
        <v>0.21590014330133672</v>
      </c>
      <c r="E9" s="1047">
        <v>0.36907971167799969</v>
      </c>
      <c r="F9" s="1047">
        <v>0.10392991280616116</v>
      </c>
      <c r="G9" s="1047">
        <v>0.23088093966032472</v>
      </c>
      <c r="H9" s="1047">
        <v>3.3767049306714522E-2</v>
      </c>
      <c r="I9" s="1047">
        <v>3.2000000000000001E-2</v>
      </c>
      <c r="J9" s="1048">
        <v>1</v>
      </c>
    </row>
    <row r="10" spans="2:10">
      <c r="B10" s="2118" t="s">
        <v>543</v>
      </c>
      <c r="C10" s="1038">
        <v>40633</v>
      </c>
      <c r="D10" s="1039">
        <v>3.6923784357503014E-2</v>
      </c>
      <c r="E10" s="1040">
        <v>8.6724213269191539E-2</v>
      </c>
      <c r="F10" s="1041">
        <v>4.3704227001743076E-2</v>
      </c>
      <c r="G10" s="1040">
        <v>6.2445088644727281E-2</v>
      </c>
      <c r="H10" s="1040">
        <v>6.1438449889157309E-2</v>
      </c>
      <c r="I10" s="1040">
        <v>9.1266963898954445E-2</v>
      </c>
      <c r="J10" s="1041">
        <v>6.5079691141684853E-2</v>
      </c>
    </row>
    <row r="11" spans="2:10">
      <c r="B11" s="2119"/>
      <c r="C11" s="1042">
        <v>40908</v>
      </c>
      <c r="D11" s="1043">
        <v>3.3023336831018602E-2</v>
      </c>
      <c r="E11" s="984">
        <v>7.5459027054854175E-2</v>
      </c>
      <c r="F11" s="1044">
        <v>4.8412440066220822E-2</v>
      </c>
      <c r="G11" s="984">
        <v>7.0357606619556395E-2</v>
      </c>
      <c r="H11" s="984">
        <v>7.2754194747738699E-2</v>
      </c>
      <c r="I11" s="984">
        <v>0.10501099744642564</v>
      </c>
      <c r="J11" s="1044">
        <v>6.4572958749649481E-2</v>
      </c>
    </row>
    <row r="12" spans="2:10" ht="15.75" customHeight="1" thickBot="1">
      <c r="B12" s="2120"/>
      <c r="C12" s="1045">
        <v>40999</v>
      </c>
      <c r="D12" s="1027">
        <v>3.5279403599934797E-2</v>
      </c>
      <c r="E12" s="990">
        <v>7.8838290280578163E-2</v>
      </c>
      <c r="F12" s="1026">
        <v>4.9784768466688493E-2</v>
      </c>
      <c r="G12" s="990">
        <v>7.3212652539011186E-2</v>
      </c>
      <c r="H12" s="1047">
        <v>8.0009186912801539E-2</v>
      </c>
      <c r="I12" s="1047">
        <v>0.15104301492385486</v>
      </c>
      <c r="J12" s="1026">
        <v>6.7283133414484331E-2</v>
      </c>
    </row>
    <row r="13" spans="2:10">
      <c r="B13" s="2118" t="s">
        <v>1025</v>
      </c>
      <c r="C13" s="1038">
        <v>40633</v>
      </c>
      <c r="D13" s="1039">
        <v>4.3210678550954507E-2</v>
      </c>
      <c r="E13" s="1040">
        <v>0.10660579938108919</v>
      </c>
      <c r="F13" s="1041">
        <v>3.9516072188513073E-2</v>
      </c>
      <c r="G13" s="1040">
        <v>6.9786046900730814E-2</v>
      </c>
      <c r="H13" s="1040">
        <v>7.2040827373676466E-2</v>
      </c>
      <c r="I13" s="1040">
        <v>0.12535157789701604</v>
      </c>
      <c r="J13" s="1041">
        <v>7.7741792352164704E-2</v>
      </c>
    </row>
    <row r="14" spans="2:10">
      <c r="B14" s="2119"/>
      <c r="C14" s="1042">
        <v>40908</v>
      </c>
      <c r="D14" s="1043">
        <v>3.9174850108245327E-2</v>
      </c>
      <c r="E14" s="984">
        <v>9.1170252014218051E-2</v>
      </c>
      <c r="F14" s="1044">
        <v>4.4174375285461941E-2</v>
      </c>
      <c r="G14" s="984">
        <v>7.2585573365333528E-2</v>
      </c>
      <c r="H14" s="984">
        <v>8.5418898341315316E-2</v>
      </c>
      <c r="I14" s="984">
        <v>0.11685302926057325</v>
      </c>
      <c r="J14" s="1044">
        <v>7.3163083811302029E-2</v>
      </c>
    </row>
    <row r="15" spans="2:10" ht="15.75" customHeight="1" thickBot="1">
      <c r="B15" s="2120"/>
      <c r="C15" s="1045">
        <v>40999</v>
      </c>
      <c r="D15" s="1027">
        <v>4.3270176947503985E-2</v>
      </c>
      <c r="E15" s="990">
        <v>9.2137955358982962E-2</v>
      </c>
      <c r="F15" s="1026">
        <v>4.5331211618307991E-2</v>
      </c>
      <c r="G15" s="990">
        <v>7.3953348401234173E-2</v>
      </c>
      <c r="H15" s="1047">
        <v>9.1000718214157575E-2</v>
      </c>
      <c r="I15" s="1047">
        <v>0.12913169799661042</v>
      </c>
      <c r="J15" s="1026">
        <v>7.5186275197323321E-2</v>
      </c>
    </row>
    <row r="16" spans="2:10" ht="15" customHeight="1">
      <c r="B16" s="2118" t="s">
        <v>544</v>
      </c>
      <c r="C16" s="1038">
        <v>40633</v>
      </c>
      <c r="D16" s="1039">
        <v>1.8288954224184827E-2</v>
      </c>
      <c r="E16" s="1040">
        <v>6.120819068913818E-2</v>
      </c>
      <c r="F16" s="1041">
        <v>2.986719437721164E-2</v>
      </c>
      <c r="G16" s="1040">
        <v>4.0001382161209097E-2</v>
      </c>
      <c r="H16" s="1040">
        <v>3.7986376608352038E-2</v>
      </c>
      <c r="I16" s="1040">
        <v>6.449592514100079E-2</v>
      </c>
      <c r="J16" s="1041">
        <v>4.3785020496172652E-2</v>
      </c>
    </row>
    <row r="17" spans="2:12" ht="15" customHeight="1">
      <c r="B17" s="2119"/>
      <c r="C17" s="1042">
        <v>40908</v>
      </c>
      <c r="D17" s="1043">
        <v>1.5998512669924386E-2</v>
      </c>
      <c r="E17" s="984">
        <v>5.6453331454048794E-2</v>
      </c>
      <c r="F17" s="1044">
        <v>3.4601585083637441E-2</v>
      </c>
      <c r="G17" s="984">
        <v>5.0260402662353508E-2</v>
      </c>
      <c r="H17" s="984">
        <v>5.3680281683375207E-2</v>
      </c>
      <c r="I17" s="984">
        <v>7.9414478049863235E-2</v>
      </c>
      <c r="J17" s="1044">
        <v>4.5619588467106863E-2</v>
      </c>
    </row>
    <row r="18" spans="2:12" ht="15.75" customHeight="1" thickBot="1">
      <c r="B18" s="2120"/>
      <c r="C18" s="1045">
        <v>40999</v>
      </c>
      <c r="D18" s="1027">
        <v>1.5069566461085943E-2</v>
      </c>
      <c r="E18" s="990">
        <v>5.8430890189594208E-2</v>
      </c>
      <c r="F18" s="1026">
        <v>3.5487011803005966E-2</v>
      </c>
      <c r="G18" s="990">
        <v>5.2937977348996752E-2</v>
      </c>
      <c r="H18" s="1047">
        <v>5.9273429385015342E-2</v>
      </c>
      <c r="I18" s="1047">
        <v>8.6240636004074597E-2</v>
      </c>
      <c r="J18" s="1026">
        <v>4.6976389116091387E-2</v>
      </c>
    </row>
    <row r="19" spans="2:12" ht="15" customHeight="1">
      <c r="B19" s="2121" t="s">
        <v>1070</v>
      </c>
      <c r="C19" s="1042">
        <v>40908</v>
      </c>
      <c r="D19" s="1043">
        <v>3.3576805454177412E-2</v>
      </c>
      <c r="E19" s="984">
        <v>8.3604862864684257E-2</v>
      </c>
      <c r="F19" s="1044">
        <v>8.1643816009821443E-2</v>
      </c>
      <c r="G19" s="984">
        <v>0.10134986104371609</v>
      </c>
      <c r="H19" s="984">
        <v>8.0784039691560866E-2</v>
      </c>
      <c r="I19" s="984">
        <v>0.10383060489189236</v>
      </c>
      <c r="J19" s="1044">
        <v>7.5417460365956618E-2</v>
      </c>
      <c r="L19" s="1033"/>
    </row>
    <row r="20" spans="2:12" ht="15.75" customHeight="1" thickBot="1">
      <c r="B20" s="2122"/>
      <c r="C20" s="1045">
        <v>40999</v>
      </c>
      <c r="D20" s="1027">
        <v>3.537378023118206E-2</v>
      </c>
      <c r="E20" s="990">
        <v>8.356274113448077E-2</v>
      </c>
      <c r="F20" s="1026">
        <v>7.6511005573771773E-2</v>
      </c>
      <c r="G20" s="990">
        <v>0.10481126781127237</v>
      </c>
      <c r="H20" s="1047">
        <v>8.5283684331904724E-2</v>
      </c>
      <c r="I20" s="1047">
        <v>0.111175211013554</v>
      </c>
      <c r="J20" s="1026">
        <v>7.6255114019229256E-2</v>
      </c>
    </row>
    <row r="21" spans="2:12" ht="14.25" hidden="1" customHeight="1">
      <c r="B21" s="2118" t="s">
        <v>551</v>
      </c>
      <c r="C21" s="1038">
        <v>40633</v>
      </c>
      <c r="D21" s="1039">
        <v>0.85450600628643414</v>
      </c>
      <c r="E21" s="1040">
        <v>0.81350370967318641</v>
      </c>
      <c r="F21" s="1041">
        <v>1.1059861109993483</v>
      </c>
      <c r="G21" s="1040">
        <v>0.89480765021056585</v>
      </c>
      <c r="H21" s="1040">
        <v>0.85282821046009749</v>
      </c>
      <c r="I21" s="1040">
        <v>0.62387634950988513</v>
      </c>
      <c r="J21" s="1041">
        <v>0.7027802533451446</v>
      </c>
    </row>
    <row r="22" spans="2:12" ht="14.25" hidden="1" customHeight="1">
      <c r="B22" s="2119"/>
      <c r="C22" s="1042">
        <v>40908</v>
      </c>
      <c r="D22" s="1043">
        <v>0.84297289561467958</v>
      </c>
      <c r="E22" s="984">
        <v>0.82767158571730504</v>
      </c>
      <c r="F22" s="1044">
        <v>1.0959394389478476</v>
      </c>
      <c r="G22" s="984">
        <v>0.96930565341733332</v>
      </c>
      <c r="H22" s="984">
        <v>0.851734173122074</v>
      </c>
      <c r="I22" s="984">
        <v>0.89865875203165857</v>
      </c>
      <c r="J22" s="1044">
        <v>0.8825893522502728</v>
      </c>
    </row>
    <row r="23" spans="2:12" ht="15.75" hidden="1" customHeight="1" thickBot="1">
      <c r="B23" s="2120"/>
      <c r="C23" s="1045">
        <v>40999</v>
      </c>
      <c r="D23" s="1027">
        <v>0.81532838755746917</v>
      </c>
      <c r="E23" s="990">
        <v>0.85565487071438306</v>
      </c>
      <c r="F23" s="1026">
        <v>1.0982448227036101</v>
      </c>
      <c r="G23" s="990">
        <v>0.98998428227746593</v>
      </c>
      <c r="H23" s="1047">
        <v>0.87921489503534467</v>
      </c>
      <c r="I23" s="1047">
        <v>0.8732786237999719</v>
      </c>
      <c r="J23" s="1026">
        <v>0.89488584502826463</v>
      </c>
    </row>
    <row r="24" spans="2:12" ht="14.25" customHeight="1">
      <c r="B24" s="2118" t="s">
        <v>1010</v>
      </c>
      <c r="C24" s="1038">
        <v>40633</v>
      </c>
      <c r="D24" s="1039">
        <v>1.0063191621455514</v>
      </c>
      <c r="E24" s="1040">
        <v>0.89219881506764454</v>
      </c>
      <c r="F24" s="1041">
        <v>1.2089757047271106</v>
      </c>
      <c r="G24" s="1040">
        <v>1.0450836325009398</v>
      </c>
      <c r="H24" s="1040">
        <v>0.93115830042165115</v>
      </c>
      <c r="I24" s="1040">
        <v>0.86393860978681969</v>
      </c>
      <c r="J24" s="1041">
        <v>0.96981680618273391</v>
      </c>
    </row>
    <row r="25" spans="2:12" ht="14.25" customHeight="1">
      <c r="B25" s="2119"/>
      <c r="C25" s="1042">
        <v>40908</v>
      </c>
      <c r="D25" s="1043">
        <v>0.98919169077370039</v>
      </c>
      <c r="E25" s="984">
        <v>0.90847290426788951</v>
      </c>
      <c r="F25" s="1044">
        <v>1.1725094189712177</v>
      </c>
      <c r="G25" s="984">
        <v>1.1079271316796577</v>
      </c>
      <c r="H25" s="984">
        <v>0.91217821074067518</v>
      </c>
      <c r="I25" s="984">
        <v>1.0278657889972325</v>
      </c>
      <c r="J25" s="1044">
        <v>1.0020267637893967</v>
      </c>
    </row>
    <row r="26" spans="2:12" ht="15.75" customHeight="1" thickBot="1">
      <c r="B26" s="2120"/>
      <c r="C26" s="1045">
        <v>40999</v>
      </c>
      <c r="D26" s="1027">
        <v>1.0025432965968268</v>
      </c>
      <c r="E26" s="990">
        <v>0.95010592436038532</v>
      </c>
      <c r="F26" s="1026">
        <v>1.2006507123520964</v>
      </c>
      <c r="G26" s="990">
        <v>1.1195886550756435</v>
      </c>
      <c r="H26" s="1047">
        <v>0.95006972211308083</v>
      </c>
      <c r="I26" s="1047">
        <v>1.0314475644412173</v>
      </c>
      <c r="J26" s="1026">
        <v>1.0275129556127551</v>
      </c>
    </row>
    <row r="27" spans="2:12" ht="14.25" customHeight="1">
      <c r="B27" s="2118" t="s">
        <v>1017</v>
      </c>
      <c r="C27" s="1049">
        <v>40633</v>
      </c>
      <c r="D27" s="1050">
        <v>0.60975080568927387</v>
      </c>
      <c r="E27" s="1051">
        <v>0.72907218792680362</v>
      </c>
      <c r="F27" s="1052">
        <v>0.8865053334662546</v>
      </c>
      <c r="G27" s="1051">
        <v>0.78339625110903799</v>
      </c>
      <c r="H27" s="1051">
        <v>0.68839726785339517</v>
      </c>
      <c r="I27" s="1051">
        <v>0.68566960177953007</v>
      </c>
      <c r="J27" s="1052">
        <v>0.73135133268897257</v>
      </c>
    </row>
    <row r="28" spans="2:12" ht="14.25" customHeight="1">
      <c r="B28" s="2119"/>
      <c r="C28" s="1038">
        <v>40908</v>
      </c>
      <c r="D28" s="1039">
        <v>0.59729352693254822</v>
      </c>
      <c r="E28" s="1040">
        <v>0.74067362985607488</v>
      </c>
      <c r="F28" s="1041">
        <v>0.89468885357664607</v>
      </c>
      <c r="G28" s="1040">
        <v>0.84506118747825576</v>
      </c>
      <c r="H28" s="1040">
        <v>0.71425975766290384</v>
      </c>
      <c r="I28" s="1040">
        <v>0.85624492408762898</v>
      </c>
      <c r="J28" s="1041">
        <v>0.59729352693254822</v>
      </c>
    </row>
    <row r="29" spans="2:12" ht="15.75" customHeight="1" thickBot="1">
      <c r="B29" s="2120"/>
      <c r="C29" s="1045">
        <v>40999</v>
      </c>
      <c r="D29" s="1053">
        <v>0.57065818612778763</v>
      </c>
      <c r="E29" s="1047">
        <v>0.75385654447303041</v>
      </c>
      <c r="F29" s="1047">
        <v>0.90750184919232879</v>
      </c>
      <c r="G29" s="1047">
        <v>0.85545901206406694</v>
      </c>
      <c r="H29" s="1047">
        <v>0.74032029799462251</v>
      </c>
      <c r="I29" s="1047">
        <v>0.85480310845153296</v>
      </c>
      <c r="J29" s="1048">
        <v>0.76724416271838114</v>
      </c>
    </row>
    <row r="31" spans="2:12">
      <c r="D31" s="1029"/>
      <c r="E31" s="1029"/>
      <c r="F31" s="1029"/>
      <c r="G31" s="1029"/>
      <c r="H31" s="1029"/>
      <c r="I31" s="1029"/>
    </row>
    <row r="33" spans="4:10">
      <c r="D33" s="1029"/>
      <c r="E33" s="1029"/>
      <c r="F33" s="1029"/>
      <c r="G33" s="1029"/>
      <c r="H33" s="1029"/>
      <c r="I33" s="1029"/>
      <c r="J33" s="1029"/>
    </row>
    <row r="35" spans="4:10">
      <c r="D35" s="1029"/>
      <c r="E35" s="1029"/>
      <c r="F35" s="1029"/>
      <c r="G35" s="1029"/>
      <c r="H35" s="1029"/>
      <c r="I35" s="1029"/>
      <c r="J35" s="1029"/>
    </row>
    <row r="37" spans="4:10">
      <c r="D37" s="1029"/>
      <c r="E37" s="1029"/>
      <c r="F37" s="1029"/>
      <c r="G37" s="1029"/>
      <c r="H37" s="1029"/>
      <c r="I37" s="1029"/>
    </row>
  </sheetData>
  <mergeCells count="10">
    <mergeCell ref="B21:B23"/>
    <mergeCell ref="B24:B26"/>
    <mergeCell ref="B27:B29"/>
    <mergeCell ref="I2:J2"/>
    <mergeCell ref="B4:J4"/>
    <mergeCell ref="B7:B9"/>
    <mergeCell ref="B10:B12"/>
    <mergeCell ref="B13:B15"/>
    <mergeCell ref="B16:B18"/>
    <mergeCell ref="B19:B20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workbookViewId="0"/>
  </sheetViews>
  <sheetFormatPr defaultRowHeight="14.25"/>
  <cols>
    <col min="1" max="1" width="9.140625" style="1072"/>
    <col min="2" max="2" width="55.5703125" style="971" customWidth="1"/>
    <col min="3" max="3" width="11.28515625" style="971" bestFit="1" customWidth="1"/>
    <col min="4" max="4" width="13.42578125" style="971" customWidth="1"/>
    <col min="5" max="5" width="15" style="971" customWidth="1"/>
    <col min="6" max="6" width="15.7109375" style="971" customWidth="1"/>
    <col min="7" max="7" width="10.7109375" style="971" customWidth="1"/>
    <col min="8" max="8" width="12.85546875" style="971" customWidth="1"/>
    <col min="9" max="9" width="18.42578125" style="971" customWidth="1"/>
    <col min="10" max="10" width="12.140625" style="971" customWidth="1"/>
    <col min="11" max="11" width="16.140625" style="971" customWidth="1"/>
    <col min="12" max="257" width="9.140625" style="971"/>
    <col min="258" max="258" width="55.5703125" style="971" customWidth="1"/>
    <col min="259" max="259" width="11.28515625" style="971" bestFit="1" customWidth="1"/>
    <col min="260" max="260" width="13.42578125" style="971" customWidth="1"/>
    <col min="261" max="261" width="15" style="971" customWidth="1"/>
    <col min="262" max="262" width="15.7109375" style="971" customWidth="1"/>
    <col min="263" max="263" width="10.7109375" style="971" customWidth="1"/>
    <col min="264" max="264" width="12.85546875" style="971" customWidth="1"/>
    <col min="265" max="265" width="18.42578125" style="971" customWidth="1"/>
    <col min="266" max="266" width="12.140625" style="971" customWidth="1"/>
    <col min="267" max="267" width="16.140625" style="971" customWidth="1"/>
    <col min="268" max="513" width="9.140625" style="971"/>
    <col min="514" max="514" width="55.5703125" style="971" customWidth="1"/>
    <col min="515" max="515" width="11.28515625" style="971" bestFit="1" customWidth="1"/>
    <col min="516" max="516" width="13.42578125" style="971" customWidth="1"/>
    <col min="517" max="517" width="15" style="971" customWidth="1"/>
    <col min="518" max="518" width="15.7109375" style="971" customWidth="1"/>
    <col min="519" max="519" width="10.7109375" style="971" customWidth="1"/>
    <col min="520" max="520" width="12.85546875" style="971" customWidth="1"/>
    <col min="521" max="521" width="18.42578125" style="971" customWidth="1"/>
    <col min="522" max="522" width="12.140625" style="971" customWidth="1"/>
    <col min="523" max="523" width="16.140625" style="971" customWidth="1"/>
    <col min="524" max="769" width="9.140625" style="971"/>
    <col min="770" max="770" width="55.5703125" style="971" customWidth="1"/>
    <col min="771" max="771" width="11.28515625" style="971" bestFit="1" customWidth="1"/>
    <col min="772" max="772" width="13.42578125" style="971" customWidth="1"/>
    <col min="773" max="773" width="15" style="971" customWidth="1"/>
    <col min="774" max="774" width="15.7109375" style="971" customWidth="1"/>
    <col min="775" max="775" width="10.7109375" style="971" customWidth="1"/>
    <col min="776" max="776" width="12.85546875" style="971" customWidth="1"/>
    <col min="777" max="777" width="18.42578125" style="971" customWidth="1"/>
    <col min="778" max="778" width="12.140625" style="971" customWidth="1"/>
    <col min="779" max="779" width="16.140625" style="971" customWidth="1"/>
    <col min="780" max="1025" width="9.140625" style="971"/>
    <col min="1026" max="1026" width="55.5703125" style="971" customWidth="1"/>
    <col min="1027" max="1027" width="11.28515625" style="971" bestFit="1" customWidth="1"/>
    <col min="1028" max="1028" width="13.42578125" style="971" customWidth="1"/>
    <col min="1029" max="1029" width="15" style="971" customWidth="1"/>
    <col min="1030" max="1030" width="15.7109375" style="971" customWidth="1"/>
    <col min="1031" max="1031" width="10.7109375" style="971" customWidth="1"/>
    <col min="1032" max="1032" width="12.85546875" style="971" customWidth="1"/>
    <col min="1033" max="1033" width="18.42578125" style="971" customWidth="1"/>
    <col min="1034" max="1034" width="12.140625" style="971" customWidth="1"/>
    <col min="1035" max="1035" width="16.140625" style="971" customWidth="1"/>
    <col min="1036" max="1281" width="9.140625" style="971"/>
    <col min="1282" max="1282" width="55.5703125" style="971" customWidth="1"/>
    <col min="1283" max="1283" width="11.28515625" style="971" bestFit="1" customWidth="1"/>
    <col min="1284" max="1284" width="13.42578125" style="971" customWidth="1"/>
    <col min="1285" max="1285" width="15" style="971" customWidth="1"/>
    <col min="1286" max="1286" width="15.7109375" style="971" customWidth="1"/>
    <col min="1287" max="1287" width="10.7109375" style="971" customWidth="1"/>
    <col min="1288" max="1288" width="12.85546875" style="971" customWidth="1"/>
    <col min="1289" max="1289" width="18.42578125" style="971" customWidth="1"/>
    <col min="1290" max="1290" width="12.140625" style="971" customWidth="1"/>
    <col min="1291" max="1291" width="16.140625" style="971" customWidth="1"/>
    <col min="1292" max="1537" width="9.140625" style="971"/>
    <col min="1538" max="1538" width="55.5703125" style="971" customWidth="1"/>
    <col min="1539" max="1539" width="11.28515625" style="971" bestFit="1" customWidth="1"/>
    <col min="1540" max="1540" width="13.42578125" style="971" customWidth="1"/>
    <col min="1541" max="1541" width="15" style="971" customWidth="1"/>
    <col min="1542" max="1542" width="15.7109375" style="971" customWidth="1"/>
    <col min="1543" max="1543" width="10.7109375" style="971" customWidth="1"/>
    <col min="1544" max="1544" width="12.85546875" style="971" customWidth="1"/>
    <col min="1545" max="1545" width="18.42578125" style="971" customWidth="1"/>
    <col min="1546" max="1546" width="12.140625" style="971" customWidth="1"/>
    <col min="1547" max="1547" width="16.140625" style="971" customWidth="1"/>
    <col min="1548" max="1793" width="9.140625" style="971"/>
    <col min="1794" max="1794" width="55.5703125" style="971" customWidth="1"/>
    <col min="1795" max="1795" width="11.28515625" style="971" bestFit="1" customWidth="1"/>
    <col min="1796" max="1796" width="13.42578125" style="971" customWidth="1"/>
    <col min="1797" max="1797" width="15" style="971" customWidth="1"/>
    <col min="1798" max="1798" width="15.7109375" style="971" customWidth="1"/>
    <col min="1799" max="1799" width="10.7109375" style="971" customWidth="1"/>
    <col min="1800" max="1800" width="12.85546875" style="971" customWidth="1"/>
    <col min="1801" max="1801" width="18.42578125" style="971" customWidth="1"/>
    <col min="1802" max="1802" width="12.140625" style="971" customWidth="1"/>
    <col min="1803" max="1803" width="16.140625" style="971" customWidth="1"/>
    <col min="1804" max="2049" width="9.140625" style="971"/>
    <col min="2050" max="2050" width="55.5703125" style="971" customWidth="1"/>
    <col min="2051" max="2051" width="11.28515625" style="971" bestFit="1" customWidth="1"/>
    <col min="2052" max="2052" width="13.42578125" style="971" customWidth="1"/>
    <col min="2053" max="2053" width="15" style="971" customWidth="1"/>
    <col min="2054" max="2054" width="15.7109375" style="971" customWidth="1"/>
    <col min="2055" max="2055" width="10.7109375" style="971" customWidth="1"/>
    <col min="2056" max="2056" width="12.85546875" style="971" customWidth="1"/>
    <col min="2057" max="2057" width="18.42578125" style="971" customWidth="1"/>
    <col min="2058" max="2058" width="12.140625" style="971" customWidth="1"/>
    <col min="2059" max="2059" width="16.140625" style="971" customWidth="1"/>
    <col min="2060" max="2305" width="9.140625" style="971"/>
    <col min="2306" max="2306" width="55.5703125" style="971" customWidth="1"/>
    <col min="2307" max="2307" width="11.28515625" style="971" bestFit="1" customWidth="1"/>
    <col min="2308" max="2308" width="13.42578125" style="971" customWidth="1"/>
    <col min="2309" max="2309" width="15" style="971" customWidth="1"/>
    <col min="2310" max="2310" width="15.7109375" style="971" customWidth="1"/>
    <col min="2311" max="2311" width="10.7109375" style="971" customWidth="1"/>
    <col min="2312" max="2312" width="12.85546875" style="971" customWidth="1"/>
    <col min="2313" max="2313" width="18.42578125" style="971" customWidth="1"/>
    <col min="2314" max="2314" width="12.140625" style="971" customWidth="1"/>
    <col min="2315" max="2315" width="16.140625" style="971" customWidth="1"/>
    <col min="2316" max="2561" width="9.140625" style="971"/>
    <col min="2562" max="2562" width="55.5703125" style="971" customWidth="1"/>
    <col min="2563" max="2563" width="11.28515625" style="971" bestFit="1" customWidth="1"/>
    <col min="2564" max="2564" width="13.42578125" style="971" customWidth="1"/>
    <col min="2565" max="2565" width="15" style="971" customWidth="1"/>
    <col min="2566" max="2566" width="15.7109375" style="971" customWidth="1"/>
    <col min="2567" max="2567" width="10.7109375" style="971" customWidth="1"/>
    <col min="2568" max="2568" width="12.85546875" style="971" customWidth="1"/>
    <col min="2569" max="2569" width="18.42578125" style="971" customWidth="1"/>
    <col min="2570" max="2570" width="12.140625" style="971" customWidth="1"/>
    <col min="2571" max="2571" width="16.140625" style="971" customWidth="1"/>
    <col min="2572" max="2817" width="9.140625" style="971"/>
    <col min="2818" max="2818" width="55.5703125" style="971" customWidth="1"/>
    <col min="2819" max="2819" width="11.28515625" style="971" bestFit="1" customWidth="1"/>
    <col min="2820" max="2820" width="13.42578125" style="971" customWidth="1"/>
    <col min="2821" max="2821" width="15" style="971" customWidth="1"/>
    <col min="2822" max="2822" width="15.7109375" style="971" customWidth="1"/>
    <col min="2823" max="2823" width="10.7109375" style="971" customWidth="1"/>
    <col min="2824" max="2824" width="12.85546875" style="971" customWidth="1"/>
    <col min="2825" max="2825" width="18.42578125" style="971" customWidth="1"/>
    <col min="2826" max="2826" width="12.140625" style="971" customWidth="1"/>
    <col min="2827" max="2827" width="16.140625" style="971" customWidth="1"/>
    <col min="2828" max="3073" width="9.140625" style="971"/>
    <col min="3074" max="3074" width="55.5703125" style="971" customWidth="1"/>
    <col min="3075" max="3075" width="11.28515625" style="971" bestFit="1" customWidth="1"/>
    <col min="3076" max="3076" width="13.42578125" style="971" customWidth="1"/>
    <col min="3077" max="3077" width="15" style="971" customWidth="1"/>
    <col min="3078" max="3078" width="15.7109375" style="971" customWidth="1"/>
    <col min="3079" max="3079" width="10.7109375" style="971" customWidth="1"/>
    <col min="3080" max="3080" width="12.85546875" style="971" customWidth="1"/>
    <col min="3081" max="3081" width="18.42578125" style="971" customWidth="1"/>
    <col min="3082" max="3082" width="12.140625" style="971" customWidth="1"/>
    <col min="3083" max="3083" width="16.140625" style="971" customWidth="1"/>
    <col min="3084" max="3329" width="9.140625" style="971"/>
    <col min="3330" max="3330" width="55.5703125" style="971" customWidth="1"/>
    <col min="3331" max="3331" width="11.28515625" style="971" bestFit="1" customWidth="1"/>
    <col min="3332" max="3332" width="13.42578125" style="971" customWidth="1"/>
    <col min="3333" max="3333" width="15" style="971" customWidth="1"/>
    <col min="3334" max="3334" width="15.7109375" style="971" customWidth="1"/>
    <col min="3335" max="3335" width="10.7109375" style="971" customWidth="1"/>
    <col min="3336" max="3336" width="12.85546875" style="971" customWidth="1"/>
    <col min="3337" max="3337" width="18.42578125" style="971" customWidth="1"/>
    <col min="3338" max="3338" width="12.140625" style="971" customWidth="1"/>
    <col min="3339" max="3339" width="16.140625" style="971" customWidth="1"/>
    <col min="3340" max="3585" width="9.140625" style="971"/>
    <col min="3586" max="3586" width="55.5703125" style="971" customWidth="1"/>
    <col min="3587" max="3587" width="11.28515625" style="971" bestFit="1" customWidth="1"/>
    <col min="3588" max="3588" width="13.42578125" style="971" customWidth="1"/>
    <col min="3589" max="3589" width="15" style="971" customWidth="1"/>
    <col min="3590" max="3590" width="15.7109375" style="971" customWidth="1"/>
    <col min="3591" max="3591" width="10.7109375" style="971" customWidth="1"/>
    <col min="3592" max="3592" width="12.85546875" style="971" customWidth="1"/>
    <col min="3593" max="3593" width="18.42578125" style="971" customWidth="1"/>
    <col min="3594" max="3594" width="12.140625" style="971" customWidth="1"/>
    <col min="3595" max="3595" width="16.140625" style="971" customWidth="1"/>
    <col min="3596" max="3841" width="9.140625" style="971"/>
    <col min="3842" max="3842" width="55.5703125" style="971" customWidth="1"/>
    <col min="3843" max="3843" width="11.28515625" style="971" bestFit="1" customWidth="1"/>
    <col min="3844" max="3844" width="13.42578125" style="971" customWidth="1"/>
    <col min="3845" max="3845" width="15" style="971" customWidth="1"/>
    <col min="3846" max="3846" width="15.7109375" style="971" customWidth="1"/>
    <col min="3847" max="3847" width="10.7109375" style="971" customWidth="1"/>
    <col min="3848" max="3848" width="12.85546875" style="971" customWidth="1"/>
    <col min="3849" max="3849" width="18.42578125" style="971" customWidth="1"/>
    <col min="3850" max="3850" width="12.140625" style="971" customWidth="1"/>
    <col min="3851" max="3851" width="16.140625" style="971" customWidth="1"/>
    <col min="3852" max="4097" width="9.140625" style="971"/>
    <col min="4098" max="4098" width="55.5703125" style="971" customWidth="1"/>
    <col min="4099" max="4099" width="11.28515625" style="971" bestFit="1" customWidth="1"/>
    <col min="4100" max="4100" width="13.42578125" style="971" customWidth="1"/>
    <col min="4101" max="4101" width="15" style="971" customWidth="1"/>
    <col min="4102" max="4102" width="15.7109375" style="971" customWidth="1"/>
    <col min="4103" max="4103" width="10.7109375" style="971" customWidth="1"/>
    <col min="4104" max="4104" width="12.85546875" style="971" customWidth="1"/>
    <col min="4105" max="4105" width="18.42578125" style="971" customWidth="1"/>
    <col min="4106" max="4106" width="12.140625" style="971" customWidth="1"/>
    <col min="4107" max="4107" width="16.140625" style="971" customWidth="1"/>
    <col min="4108" max="4353" width="9.140625" style="971"/>
    <col min="4354" max="4354" width="55.5703125" style="971" customWidth="1"/>
    <col min="4355" max="4355" width="11.28515625" style="971" bestFit="1" customWidth="1"/>
    <col min="4356" max="4356" width="13.42578125" style="971" customWidth="1"/>
    <col min="4357" max="4357" width="15" style="971" customWidth="1"/>
    <col min="4358" max="4358" width="15.7109375" style="971" customWidth="1"/>
    <col min="4359" max="4359" width="10.7109375" style="971" customWidth="1"/>
    <col min="4360" max="4360" width="12.85546875" style="971" customWidth="1"/>
    <col min="4361" max="4361" width="18.42578125" style="971" customWidth="1"/>
    <col min="4362" max="4362" width="12.140625" style="971" customWidth="1"/>
    <col min="4363" max="4363" width="16.140625" style="971" customWidth="1"/>
    <col min="4364" max="4609" width="9.140625" style="971"/>
    <col min="4610" max="4610" width="55.5703125" style="971" customWidth="1"/>
    <col min="4611" max="4611" width="11.28515625" style="971" bestFit="1" customWidth="1"/>
    <col min="4612" max="4612" width="13.42578125" style="971" customWidth="1"/>
    <col min="4613" max="4613" width="15" style="971" customWidth="1"/>
    <col min="4614" max="4614" width="15.7109375" style="971" customWidth="1"/>
    <col min="4615" max="4615" width="10.7109375" style="971" customWidth="1"/>
    <col min="4616" max="4616" width="12.85546875" style="971" customWidth="1"/>
    <col min="4617" max="4617" width="18.42578125" style="971" customWidth="1"/>
    <col min="4618" max="4618" width="12.140625" style="971" customWidth="1"/>
    <col min="4619" max="4619" width="16.140625" style="971" customWidth="1"/>
    <col min="4620" max="4865" width="9.140625" style="971"/>
    <col min="4866" max="4866" width="55.5703125" style="971" customWidth="1"/>
    <col min="4867" max="4867" width="11.28515625" style="971" bestFit="1" customWidth="1"/>
    <col min="4868" max="4868" width="13.42578125" style="971" customWidth="1"/>
    <col min="4869" max="4869" width="15" style="971" customWidth="1"/>
    <col min="4870" max="4870" width="15.7109375" style="971" customWidth="1"/>
    <col min="4871" max="4871" width="10.7109375" style="971" customWidth="1"/>
    <col min="4872" max="4872" width="12.85546875" style="971" customWidth="1"/>
    <col min="4873" max="4873" width="18.42578125" style="971" customWidth="1"/>
    <col min="4874" max="4874" width="12.140625" style="971" customWidth="1"/>
    <col min="4875" max="4875" width="16.140625" style="971" customWidth="1"/>
    <col min="4876" max="5121" width="9.140625" style="971"/>
    <col min="5122" max="5122" width="55.5703125" style="971" customWidth="1"/>
    <col min="5123" max="5123" width="11.28515625" style="971" bestFit="1" customWidth="1"/>
    <col min="5124" max="5124" width="13.42578125" style="971" customWidth="1"/>
    <col min="5125" max="5125" width="15" style="971" customWidth="1"/>
    <col min="5126" max="5126" width="15.7109375" style="971" customWidth="1"/>
    <col min="5127" max="5127" width="10.7109375" style="971" customWidth="1"/>
    <col min="5128" max="5128" width="12.85546875" style="971" customWidth="1"/>
    <col min="5129" max="5129" width="18.42578125" style="971" customWidth="1"/>
    <col min="5130" max="5130" width="12.140625" style="971" customWidth="1"/>
    <col min="5131" max="5131" width="16.140625" style="971" customWidth="1"/>
    <col min="5132" max="5377" width="9.140625" style="971"/>
    <col min="5378" max="5378" width="55.5703125" style="971" customWidth="1"/>
    <col min="5379" max="5379" width="11.28515625" style="971" bestFit="1" customWidth="1"/>
    <col min="5380" max="5380" width="13.42578125" style="971" customWidth="1"/>
    <col min="5381" max="5381" width="15" style="971" customWidth="1"/>
    <col min="5382" max="5382" width="15.7109375" style="971" customWidth="1"/>
    <col min="5383" max="5383" width="10.7109375" style="971" customWidth="1"/>
    <col min="5384" max="5384" width="12.85546875" style="971" customWidth="1"/>
    <col min="5385" max="5385" width="18.42578125" style="971" customWidth="1"/>
    <col min="5386" max="5386" width="12.140625" style="971" customWidth="1"/>
    <col min="5387" max="5387" width="16.140625" style="971" customWidth="1"/>
    <col min="5388" max="5633" width="9.140625" style="971"/>
    <col min="5634" max="5634" width="55.5703125" style="971" customWidth="1"/>
    <col min="5635" max="5635" width="11.28515625" style="971" bestFit="1" customWidth="1"/>
    <col min="5636" max="5636" width="13.42578125" style="971" customWidth="1"/>
    <col min="5637" max="5637" width="15" style="971" customWidth="1"/>
    <col min="5638" max="5638" width="15.7109375" style="971" customWidth="1"/>
    <col min="5639" max="5639" width="10.7109375" style="971" customWidth="1"/>
    <col min="5640" max="5640" width="12.85546875" style="971" customWidth="1"/>
    <col min="5641" max="5641" width="18.42578125" style="971" customWidth="1"/>
    <col min="5642" max="5642" width="12.140625" style="971" customWidth="1"/>
    <col min="5643" max="5643" width="16.140625" style="971" customWidth="1"/>
    <col min="5644" max="5889" width="9.140625" style="971"/>
    <col min="5890" max="5890" width="55.5703125" style="971" customWidth="1"/>
    <col min="5891" max="5891" width="11.28515625" style="971" bestFit="1" customWidth="1"/>
    <col min="5892" max="5892" width="13.42578125" style="971" customWidth="1"/>
    <col min="5893" max="5893" width="15" style="971" customWidth="1"/>
    <col min="5894" max="5894" width="15.7109375" style="971" customWidth="1"/>
    <col min="5895" max="5895" width="10.7109375" style="971" customWidth="1"/>
    <col min="5896" max="5896" width="12.85546875" style="971" customWidth="1"/>
    <col min="5897" max="5897" width="18.42578125" style="971" customWidth="1"/>
    <col min="5898" max="5898" width="12.140625" style="971" customWidth="1"/>
    <col min="5899" max="5899" width="16.140625" style="971" customWidth="1"/>
    <col min="5900" max="6145" width="9.140625" style="971"/>
    <col min="6146" max="6146" width="55.5703125" style="971" customWidth="1"/>
    <col min="6147" max="6147" width="11.28515625" style="971" bestFit="1" customWidth="1"/>
    <col min="6148" max="6148" width="13.42578125" style="971" customWidth="1"/>
    <col min="6149" max="6149" width="15" style="971" customWidth="1"/>
    <col min="6150" max="6150" width="15.7109375" style="971" customWidth="1"/>
    <col min="6151" max="6151" width="10.7109375" style="971" customWidth="1"/>
    <col min="6152" max="6152" width="12.85546875" style="971" customWidth="1"/>
    <col min="6153" max="6153" width="18.42578125" style="971" customWidth="1"/>
    <col min="6154" max="6154" width="12.140625" style="971" customWidth="1"/>
    <col min="6155" max="6155" width="16.140625" style="971" customWidth="1"/>
    <col min="6156" max="6401" width="9.140625" style="971"/>
    <col min="6402" max="6402" width="55.5703125" style="971" customWidth="1"/>
    <col min="6403" max="6403" width="11.28515625" style="971" bestFit="1" customWidth="1"/>
    <col min="6404" max="6404" width="13.42578125" style="971" customWidth="1"/>
    <col min="6405" max="6405" width="15" style="971" customWidth="1"/>
    <col min="6406" max="6406" width="15.7109375" style="971" customWidth="1"/>
    <col min="6407" max="6407" width="10.7109375" style="971" customWidth="1"/>
    <col min="6408" max="6408" width="12.85546875" style="971" customWidth="1"/>
    <col min="6409" max="6409" width="18.42578125" style="971" customWidth="1"/>
    <col min="6410" max="6410" width="12.140625" style="971" customWidth="1"/>
    <col min="6411" max="6411" width="16.140625" style="971" customWidth="1"/>
    <col min="6412" max="6657" width="9.140625" style="971"/>
    <col min="6658" max="6658" width="55.5703125" style="971" customWidth="1"/>
    <col min="6659" max="6659" width="11.28515625" style="971" bestFit="1" customWidth="1"/>
    <col min="6660" max="6660" width="13.42578125" style="971" customWidth="1"/>
    <col min="6661" max="6661" width="15" style="971" customWidth="1"/>
    <col min="6662" max="6662" width="15.7109375" style="971" customWidth="1"/>
    <col min="6663" max="6663" width="10.7109375" style="971" customWidth="1"/>
    <col min="6664" max="6664" width="12.85546875" style="971" customWidth="1"/>
    <col min="6665" max="6665" width="18.42578125" style="971" customWidth="1"/>
    <col min="6666" max="6666" width="12.140625" style="971" customWidth="1"/>
    <col min="6667" max="6667" width="16.140625" style="971" customWidth="1"/>
    <col min="6668" max="6913" width="9.140625" style="971"/>
    <col min="6914" max="6914" width="55.5703125" style="971" customWidth="1"/>
    <col min="6915" max="6915" width="11.28515625" style="971" bestFit="1" customWidth="1"/>
    <col min="6916" max="6916" width="13.42578125" style="971" customWidth="1"/>
    <col min="6917" max="6917" width="15" style="971" customWidth="1"/>
    <col min="6918" max="6918" width="15.7109375" style="971" customWidth="1"/>
    <col min="6919" max="6919" width="10.7109375" style="971" customWidth="1"/>
    <col min="6920" max="6920" width="12.85546875" style="971" customWidth="1"/>
    <col min="6921" max="6921" width="18.42578125" style="971" customWidth="1"/>
    <col min="6922" max="6922" width="12.140625" style="971" customWidth="1"/>
    <col min="6923" max="6923" width="16.140625" style="971" customWidth="1"/>
    <col min="6924" max="7169" width="9.140625" style="971"/>
    <col min="7170" max="7170" width="55.5703125" style="971" customWidth="1"/>
    <col min="7171" max="7171" width="11.28515625" style="971" bestFit="1" customWidth="1"/>
    <col min="7172" max="7172" width="13.42578125" style="971" customWidth="1"/>
    <col min="7173" max="7173" width="15" style="971" customWidth="1"/>
    <col min="7174" max="7174" width="15.7109375" style="971" customWidth="1"/>
    <col min="7175" max="7175" width="10.7109375" style="971" customWidth="1"/>
    <col min="7176" max="7176" width="12.85546875" style="971" customWidth="1"/>
    <col min="7177" max="7177" width="18.42578125" style="971" customWidth="1"/>
    <col min="7178" max="7178" width="12.140625" style="971" customWidth="1"/>
    <col min="7179" max="7179" width="16.140625" style="971" customWidth="1"/>
    <col min="7180" max="7425" width="9.140625" style="971"/>
    <col min="7426" max="7426" width="55.5703125" style="971" customWidth="1"/>
    <col min="7427" max="7427" width="11.28515625" style="971" bestFit="1" customWidth="1"/>
    <col min="7428" max="7428" width="13.42578125" style="971" customWidth="1"/>
    <col min="7429" max="7429" width="15" style="971" customWidth="1"/>
    <col min="7430" max="7430" width="15.7109375" style="971" customWidth="1"/>
    <col min="7431" max="7431" width="10.7109375" style="971" customWidth="1"/>
    <col min="7432" max="7432" width="12.85546875" style="971" customWidth="1"/>
    <col min="7433" max="7433" width="18.42578125" style="971" customWidth="1"/>
    <col min="7434" max="7434" width="12.140625" style="971" customWidth="1"/>
    <col min="7435" max="7435" width="16.140625" style="971" customWidth="1"/>
    <col min="7436" max="7681" width="9.140625" style="971"/>
    <col min="7682" max="7682" width="55.5703125" style="971" customWidth="1"/>
    <col min="7683" max="7683" width="11.28515625" style="971" bestFit="1" customWidth="1"/>
    <col min="7684" max="7684" width="13.42578125" style="971" customWidth="1"/>
    <col min="7685" max="7685" width="15" style="971" customWidth="1"/>
    <col min="7686" max="7686" width="15.7109375" style="971" customWidth="1"/>
    <col min="7687" max="7687" width="10.7109375" style="971" customWidth="1"/>
    <col min="7688" max="7688" width="12.85546875" style="971" customWidth="1"/>
    <col min="7689" max="7689" width="18.42578125" style="971" customWidth="1"/>
    <col min="7690" max="7690" width="12.140625" style="971" customWidth="1"/>
    <col min="7691" max="7691" width="16.140625" style="971" customWidth="1"/>
    <col min="7692" max="7937" width="9.140625" style="971"/>
    <col min="7938" max="7938" width="55.5703125" style="971" customWidth="1"/>
    <col min="7939" max="7939" width="11.28515625" style="971" bestFit="1" customWidth="1"/>
    <col min="7940" max="7940" width="13.42578125" style="971" customWidth="1"/>
    <col min="7941" max="7941" width="15" style="971" customWidth="1"/>
    <col min="7942" max="7942" width="15.7109375" style="971" customWidth="1"/>
    <col min="7943" max="7943" width="10.7109375" style="971" customWidth="1"/>
    <col min="7944" max="7944" width="12.85546875" style="971" customWidth="1"/>
    <col min="7945" max="7945" width="18.42578125" style="971" customWidth="1"/>
    <col min="7946" max="7946" width="12.140625" style="971" customWidth="1"/>
    <col min="7947" max="7947" width="16.140625" style="971" customWidth="1"/>
    <col min="7948" max="8193" width="9.140625" style="971"/>
    <col min="8194" max="8194" width="55.5703125" style="971" customWidth="1"/>
    <col min="8195" max="8195" width="11.28515625" style="971" bestFit="1" customWidth="1"/>
    <col min="8196" max="8196" width="13.42578125" style="971" customWidth="1"/>
    <col min="8197" max="8197" width="15" style="971" customWidth="1"/>
    <col min="8198" max="8198" width="15.7109375" style="971" customWidth="1"/>
    <col min="8199" max="8199" width="10.7109375" style="971" customWidth="1"/>
    <col min="8200" max="8200" width="12.85546875" style="971" customWidth="1"/>
    <col min="8201" max="8201" width="18.42578125" style="971" customWidth="1"/>
    <col min="8202" max="8202" width="12.140625" style="971" customWidth="1"/>
    <col min="8203" max="8203" width="16.140625" style="971" customWidth="1"/>
    <col min="8204" max="8449" width="9.140625" style="971"/>
    <col min="8450" max="8450" width="55.5703125" style="971" customWidth="1"/>
    <col min="8451" max="8451" width="11.28515625" style="971" bestFit="1" customWidth="1"/>
    <col min="8452" max="8452" width="13.42578125" style="971" customWidth="1"/>
    <col min="8453" max="8453" width="15" style="971" customWidth="1"/>
    <col min="8454" max="8454" width="15.7109375" style="971" customWidth="1"/>
    <col min="8455" max="8455" width="10.7109375" style="971" customWidth="1"/>
    <col min="8456" max="8456" width="12.85546875" style="971" customWidth="1"/>
    <col min="8457" max="8457" width="18.42578125" style="971" customWidth="1"/>
    <col min="8458" max="8458" width="12.140625" style="971" customWidth="1"/>
    <col min="8459" max="8459" width="16.140625" style="971" customWidth="1"/>
    <col min="8460" max="8705" width="9.140625" style="971"/>
    <col min="8706" max="8706" width="55.5703125" style="971" customWidth="1"/>
    <col min="8707" max="8707" width="11.28515625" style="971" bestFit="1" customWidth="1"/>
    <col min="8708" max="8708" width="13.42578125" style="971" customWidth="1"/>
    <col min="8709" max="8709" width="15" style="971" customWidth="1"/>
    <col min="8710" max="8710" width="15.7109375" style="971" customWidth="1"/>
    <col min="8711" max="8711" width="10.7109375" style="971" customWidth="1"/>
    <col min="8712" max="8712" width="12.85546875" style="971" customWidth="1"/>
    <col min="8713" max="8713" width="18.42578125" style="971" customWidth="1"/>
    <col min="8714" max="8714" width="12.140625" style="971" customWidth="1"/>
    <col min="8715" max="8715" width="16.140625" style="971" customWidth="1"/>
    <col min="8716" max="8961" width="9.140625" style="971"/>
    <col min="8962" max="8962" width="55.5703125" style="971" customWidth="1"/>
    <col min="8963" max="8963" width="11.28515625" style="971" bestFit="1" customWidth="1"/>
    <col min="8964" max="8964" width="13.42578125" style="971" customWidth="1"/>
    <col min="8965" max="8965" width="15" style="971" customWidth="1"/>
    <col min="8966" max="8966" width="15.7109375" style="971" customWidth="1"/>
    <col min="8967" max="8967" width="10.7109375" style="971" customWidth="1"/>
    <col min="8968" max="8968" width="12.85546875" style="971" customWidth="1"/>
    <col min="8969" max="8969" width="18.42578125" style="971" customWidth="1"/>
    <col min="8970" max="8970" width="12.140625" style="971" customWidth="1"/>
    <col min="8971" max="8971" width="16.140625" style="971" customWidth="1"/>
    <col min="8972" max="9217" width="9.140625" style="971"/>
    <col min="9218" max="9218" width="55.5703125" style="971" customWidth="1"/>
    <col min="9219" max="9219" width="11.28515625" style="971" bestFit="1" customWidth="1"/>
    <col min="9220" max="9220" width="13.42578125" style="971" customWidth="1"/>
    <col min="9221" max="9221" width="15" style="971" customWidth="1"/>
    <col min="9222" max="9222" width="15.7109375" style="971" customWidth="1"/>
    <col min="9223" max="9223" width="10.7109375" style="971" customWidth="1"/>
    <col min="9224" max="9224" width="12.85546875" style="971" customWidth="1"/>
    <col min="9225" max="9225" width="18.42578125" style="971" customWidth="1"/>
    <col min="9226" max="9226" width="12.140625" style="971" customWidth="1"/>
    <col min="9227" max="9227" width="16.140625" style="971" customWidth="1"/>
    <col min="9228" max="9473" width="9.140625" style="971"/>
    <col min="9474" max="9474" width="55.5703125" style="971" customWidth="1"/>
    <col min="9475" max="9475" width="11.28515625" style="971" bestFit="1" customWidth="1"/>
    <col min="9476" max="9476" width="13.42578125" style="971" customWidth="1"/>
    <col min="9477" max="9477" width="15" style="971" customWidth="1"/>
    <col min="9478" max="9478" width="15.7109375" style="971" customWidth="1"/>
    <col min="9479" max="9479" width="10.7109375" style="971" customWidth="1"/>
    <col min="9480" max="9480" width="12.85546875" style="971" customWidth="1"/>
    <col min="9481" max="9481" width="18.42578125" style="971" customWidth="1"/>
    <col min="9482" max="9482" width="12.140625" style="971" customWidth="1"/>
    <col min="9483" max="9483" width="16.140625" style="971" customWidth="1"/>
    <col min="9484" max="9729" width="9.140625" style="971"/>
    <col min="9730" max="9730" width="55.5703125" style="971" customWidth="1"/>
    <col min="9731" max="9731" width="11.28515625" style="971" bestFit="1" customWidth="1"/>
    <col min="9732" max="9732" width="13.42578125" style="971" customWidth="1"/>
    <col min="9733" max="9733" width="15" style="971" customWidth="1"/>
    <col min="9734" max="9734" width="15.7109375" style="971" customWidth="1"/>
    <col min="9735" max="9735" width="10.7109375" style="971" customWidth="1"/>
    <col min="9736" max="9736" width="12.85546875" style="971" customWidth="1"/>
    <col min="9737" max="9737" width="18.42578125" style="971" customWidth="1"/>
    <col min="9738" max="9738" width="12.140625" style="971" customWidth="1"/>
    <col min="9739" max="9739" width="16.140625" style="971" customWidth="1"/>
    <col min="9740" max="9985" width="9.140625" style="971"/>
    <col min="9986" max="9986" width="55.5703125" style="971" customWidth="1"/>
    <col min="9987" max="9987" width="11.28515625" style="971" bestFit="1" customWidth="1"/>
    <col min="9988" max="9988" width="13.42578125" style="971" customWidth="1"/>
    <col min="9989" max="9989" width="15" style="971" customWidth="1"/>
    <col min="9990" max="9990" width="15.7109375" style="971" customWidth="1"/>
    <col min="9991" max="9991" width="10.7109375" style="971" customWidth="1"/>
    <col min="9992" max="9992" width="12.85546875" style="971" customWidth="1"/>
    <col min="9993" max="9993" width="18.42578125" style="971" customWidth="1"/>
    <col min="9994" max="9994" width="12.140625" style="971" customWidth="1"/>
    <col min="9995" max="9995" width="16.140625" style="971" customWidth="1"/>
    <col min="9996" max="10241" width="9.140625" style="971"/>
    <col min="10242" max="10242" width="55.5703125" style="971" customWidth="1"/>
    <col min="10243" max="10243" width="11.28515625" style="971" bestFit="1" customWidth="1"/>
    <col min="10244" max="10244" width="13.42578125" style="971" customWidth="1"/>
    <col min="10245" max="10245" width="15" style="971" customWidth="1"/>
    <col min="10246" max="10246" width="15.7109375" style="971" customWidth="1"/>
    <col min="10247" max="10247" width="10.7109375" style="971" customWidth="1"/>
    <col min="10248" max="10248" width="12.85546875" style="971" customWidth="1"/>
    <col min="10249" max="10249" width="18.42578125" style="971" customWidth="1"/>
    <col min="10250" max="10250" width="12.140625" style="971" customWidth="1"/>
    <col min="10251" max="10251" width="16.140625" style="971" customWidth="1"/>
    <col min="10252" max="10497" width="9.140625" style="971"/>
    <col min="10498" max="10498" width="55.5703125" style="971" customWidth="1"/>
    <col min="10499" max="10499" width="11.28515625" style="971" bestFit="1" customWidth="1"/>
    <col min="10500" max="10500" width="13.42578125" style="971" customWidth="1"/>
    <col min="10501" max="10501" width="15" style="971" customWidth="1"/>
    <col min="10502" max="10502" width="15.7109375" style="971" customWidth="1"/>
    <col min="10503" max="10503" width="10.7109375" style="971" customWidth="1"/>
    <col min="10504" max="10504" width="12.85546875" style="971" customWidth="1"/>
    <col min="10505" max="10505" width="18.42578125" style="971" customWidth="1"/>
    <col min="10506" max="10506" width="12.140625" style="971" customWidth="1"/>
    <col min="10507" max="10507" width="16.140625" style="971" customWidth="1"/>
    <col min="10508" max="10753" width="9.140625" style="971"/>
    <col min="10754" max="10754" width="55.5703125" style="971" customWidth="1"/>
    <col min="10755" max="10755" width="11.28515625" style="971" bestFit="1" customWidth="1"/>
    <col min="10756" max="10756" width="13.42578125" style="971" customWidth="1"/>
    <col min="10757" max="10757" width="15" style="971" customWidth="1"/>
    <col min="10758" max="10758" width="15.7109375" style="971" customWidth="1"/>
    <col min="10759" max="10759" width="10.7109375" style="971" customWidth="1"/>
    <col min="10760" max="10760" width="12.85546875" style="971" customWidth="1"/>
    <col min="10761" max="10761" width="18.42578125" style="971" customWidth="1"/>
    <col min="10762" max="10762" width="12.140625" style="971" customWidth="1"/>
    <col min="10763" max="10763" width="16.140625" style="971" customWidth="1"/>
    <col min="10764" max="11009" width="9.140625" style="971"/>
    <col min="11010" max="11010" width="55.5703125" style="971" customWidth="1"/>
    <col min="11011" max="11011" width="11.28515625" style="971" bestFit="1" customWidth="1"/>
    <col min="11012" max="11012" width="13.42578125" style="971" customWidth="1"/>
    <col min="11013" max="11013" width="15" style="971" customWidth="1"/>
    <col min="11014" max="11014" width="15.7109375" style="971" customWidth="1"/>
    <col min="11015" max="11015" width="10.7109375" style="971" customWidth="1"/>
    <col min="11016" max="11016" width="12.85546875" style="971" customWidth="1"/>
    <col min="11017" max="11017" width="18.42578125" style="971" customWidth="1"/>
    <col min="11018" max="11018" width="12.140625" style="971" customWidth="1"/>
    <col min="11019" max="11019" width="16.140625" style="971" customWidth="1"/>
    <col min="11020" max="11265" width="9.140625" style="971"/>
    <col min="11266" max="11266" width="55.5703125" style="971" customWidth="1"/>
    <col min="11267" max="11267" width="11.28515625" style="971" bestFit="1" customWidth="1"/>
    <col min="11268" max="11268" width="13.42578125" style="971" customWidth="1"/>
    <col min="11269" max="11269" width="15" style="971" customWidth="1"/>
    <col min="11270" max="11270" width="15.7109375" style="971" customWidth="1"/>
    <col min="11271" max="11271" width="10.7109375" style="971" customWidth="1"/>
    <col min="11272" max="11272" width="12.85546875" style="971" customWidth="1"/>
    <col min="11273" max="11273" width="18.42578125" style="971" customWidth="1"/>
    <col min="11274" max="11274" width="12.140625" style="971" customWidth="1"/>
    <col min="11275" max="11275" width="16.140625" style="971" customWidth="1"/>
    <col min="11276" max="11521" width="9.140625" style="971"/>
    <col min="11522" max="11522" width="55.5703125" style="971" customWidth="1"/>
    <col min="11523" max="11523" width="11.28515625" style="971" bestFit="1" customWidth="1"/>
    <col min="11524" max="11524" width="13.42578125" style="971" customWidth="1"/>
    <col min="11525" max="11525" width="15" style="971" customWidth="1"/>
    <col min="11526" max="11526" width="15.7109375" style="971" customWidth="1"/>
    <col min="11527" max="11527" width="10.7109375" style="971" customWidth="1"/>
    <col min="11528" max="11528" width="12.85546875" style="971" customWidth="1"/>
    <col min="11529" max="11529" width="18.42578125" style="971" customWidth="1"/>
    <col min="11530" max="11530" width="12.140625" style="971" customWidth="1"/>
    <col min="11531" max="11531" width="16.140625" style="971" customWidth="1"/>
    <col min="11532" max="11777" width="9.140625" style="971"/>
    <col min="11778" max="11778" width="55.5703125" style="971" customWidth="1"/>
    <col min="11779" max="11779" width="11.28515625" style="971" bestFit="1" customWidth="1"/>
    <col min="11780" max="11780" width="13.42578125" style="971" customWidth="1"/>
    <col min="11781" max="11781" width="15" style="971" customWidth="1"/>
    <col min="11782" max="11782" width="15.7109375" style="971" customWidth="1"/>
    <col min="11783" max="11783" width="10.7109375" style="971" customWidth="1"/>
    <col min="11784" max="11784" width="12.85546875" style="971" customWidth="1"/>
    <col min="11785" max="11785" width="18.42578125" style="971" customWidth="1"/>
    <col min="11786" max="11786" width="12.140625" style="971" customWidth="1"/>
    <col min="11787" max="11787" width="16.140625" style="971" customWidth="1"/>
    <col min="11788" max="12033" width="9.140625" style="971"/>
    <col min="12034" max="12034" width="55.5703125" style="971" customWidth="1"/>
    <col min="12035" max="12035" width="11.28515625" style="971" bestFit="1" customWidth="1"/>
    <col min="12036" max="12036" width="13.42578125" style="971" customWidth="1"/>
    <col min="12037" max="12037" width="15" style="971" customWidth="1"/>
    <col min="12038" max="12038" width="15.7109375" style="971" customWidth="1"/>
    <col min="12039" max="12039" width="10.7109375" style="971" customWidth="1"/>
    <col min="12040" max="12040" width="12.85546875" style="971" customWidth="1"/>
    <col min="12041" max="12041" width="18.42578125" style="971" customWidth="1"/>
    <col min="12042" max="12042" width="12.140625" style="971" customWidth="1"/>
    <col min="12043" max="12043" width="16.140625" style="971" customWidth="1"/>
    <col min="12044" max="12289" width="9.140625" style="971"/>
    <col min="12290" max="12290" width="55.5703125" style="971" customWidth="1"/>
    <col min="12291" max="12291" width="11.28515625" style="971" bestFit="1" customWidth="1"/>
    <col min="12292" max="12292" width="13.42578125" style="971" customWidth="1"/>
    <col min="12293" max="12293" width="15" style="971" customWidth="1"/>
    <col min="12294" max="12294" width="15.7109375" style="971" customWidth="1"/>
    <col min="12295" max="12295" width="10.7109375" style="971" customWidth="1"/>
    <col min="12296" max="12296" width="12.85546875" style="971" customWidth="1"/>
    <col min="12297" max="12297" width="18.42578125" style="971" customWidth="1"/>
    <col min="12298" max="12298" width="12.140625" style="971" customWidth="1"/>
    <col min="12299" max="12299" width="16.140625" style="971" customWidth="1"/>
    <col min="12300" max="12545" width="9.140625" style="971"/>
    <col min="12546" max="12546" width="55.5703125" style="971" customWidth="1"/>
    <col min="12547" max="12547" width="11.28515625" style="971" bestFit="1" customWidth="1"/>
    <col min="12548" max="12548" width="13.42578125" style="971" customWidth="1"/>
    <col min="12549" max="12549" width="15" style="971" customWidth="1"/>
    <col min="12550" max="12550" width="15.7109375" style="971" customWidth="1"/>
    <col min="12551" max="12551" width="10.7109375" style="971" customWidth="1"/>
    <col min="12552" max="12552" width="12.85546875" style="971" customWidth="1"/>
    <col min="12553" max="12553" width="18.42578125" style="971" customWidth="1"/>
    <col min="12554" max="12554" width="12.140625" style="971" customWidth="1"/>
    <col min="12555" max="12555" width="16.140625" style="971" customWidth="1"/>
    <col min="12556" max="12801" width="9.140625" style="971"/>
    <col min="12802" max="12802" width="55.5703125" style="971" customWidth="1"/>
    <col min="12803" max="12803" width="11.28515625" style="971" bestFit="1" customWidth="1"/>
    <col min="12804" max="12804" width="13.42578125" style="971" customWidth="1"/>
    <col min="12805" max="12805" width="15" style="971" customWidth="1"/>
    <col min="12806" max="12806" width="15.7109375" style="971" customWidth="1"/>
    <col min="12807" max="12807" width="10.7109375" style="971" customWidth="1"/>
    <col min="12808" max="12808" width="12.85546875" style="971" customWidth="1"/>
    <col min="12809" max="12809" width="18.42578125" style="971" customWidth="1"/>
    <col min="12810" max="12810" width="12.140625" style="971" customWidth="1"/>
    <col min="12811" max="12811" width="16.140625" style="971" customWidth="1"/>
    <col min="12812" max="13057" width="9.140625" style="971"/>
    <col min="13058" max="13058" width="55.5703125" style="971" customWidth="1"/>
    <col min="13059" max="13059" width="11.28515625" style="971" bestFit="1" customWidth="1"/>
    <col min="13060" max="13060" width="13.42578125" style="971" customWidth="1"/>
    <col min="13061" max="13061" width="15" style="971" customWidth="1"/>
    <col min="13062" max="13062" width="15.7109375" style="971" customWidth="1"/>
    <col min="13063" max="13063" width="10.7109375" style="971" customWidth="1"/>
    <col min="13064" max="13064" width="12.85546875" style="971" customWidth="1"/>
    <col min="13065" max="13065" width="18.42578125" style="971" customWidth="1"/>
    <col min="13066" max="13066" width="12.140625" style="971" customWidth="1"/>
    <col min="13067" max="13067" width="16.140625" style="971" customWidth="1"/>
    <col min="13068" max="13313" width="9.140625" style="971"/>
    <col min="13314" max="13314" width="55.5703125" style="971" customWidth="1"/>
    <col min="13315" max="13315" width="11.28515625" style="971" bestFit="1" customWidth="1"/>
    <col min="13316" max="13316" width="13.42578125" style="971" customWidth="1"/>
    <col min="13317" max="13317" width="15" style="971" customWidth="1"/>
    <col min="13318" max="13318" width="15.7109375" style="971" customWidth="1"/>
    <col min="13319" max="13319" width="10.7109375" style="971" customWidth="1"/>
    <col min="13320" max="13320" width="12.85546875" style="971" customWidth="1"/>
    <col min="13321" max="13321" width="18.42578125" style="971" customWidth="1"/>
    <col min="13322" max="13322" width="12.140625" style="971" customWidth="1"/>
    <col min="13323" max="13323" width="16.140625" style="971" customWidth="1"/>
    <col min="13324" max="13569" width="9.140625" style="971"/>
    <col min="13570" max="13570" width="55.5703125" style="971" customWidth="1"/>
    <col min="13571" max="13571" width="11.28515625" style="971" bestFit="1" customWidth="1"/>
    <col min="13572" max="13572" width="13.42578125" style="971" customWidth="1"/>
    <col min="13573" max="13573" width="15" style="971" customWidth="1"/>
    <col min="13574" max="13574" width="15.7109375" style="971" customWidth="1"/>
    <col min="13575" max="13575" width="10.7109375" style="971" customWidth="1"/>
    <col min="13576" max="13576" width="12.85546875" style="971" customWidth="1"/>
    <col min="13577" max="13577" width="18.42578125" style="971" customWidth="1"/>
    <col min="13578" max="13578" width="12.140625" style="971" customWidth="1"/>
    <col min="13579" max="13579" width="16.140625" style="971" customWidth="1"/>
    <col min="13580" max="13825" width="9.140625" style="971"/>
    <col min="13826" max="13826" width="55.5703125" style="971" customWidth="1"/>
    <col min="13827" max="13827" width="11.28515625" style="971" bestFit="1" customWidth="1"/>
    <col min="13828" max="13828" width="13.42578125" style="971" customWidth="1"/>
    <col min="13829" max="13829" width="15" style="971" customWidth="1"/>
    <col min="13830" max="13830" width="15.7109375" style="971" customWidth="1"/>
    <col min="13831" max="13831" width="10.7109375" style="971" customWidth="1"/>
    <col min="13832" max="13832" width="12.85546875" style="971" customWidth="1"/>
    <col min="13833" max="13833" width="18.42578125" style="971" customWidth="1"/>
    <col min="13834" max="13834" width="12.140625" style="971" customWidth="1"/>
    <col min="13835" max="13835" width="16.140625" style="971" customWidth="1"/>
    <col min="13836" max="14081" width="9.140625" style="971"/>
    <col min="14082" max="14082" width="55.5703125" style="971" customWidth="1"/>
    <col min="14083" max="14083" width="11.28515625" style="971" bestFit="1" customWidth="1"/>
    <col min="14084" max="14084" width="13.42578125" style="971" customWidth="1"/>
    <col min="14085" max="14085" width="15" style="971" customWidth="1"/>
    <col min="14086" max="14086" width="15.7109375" style="971" customWidth="1"/>
    <col min="14087" max="14087" width="10.7109375" style="971" customWidth="1"/>
    <col min="14088" max="14088" width="12.85546875" style="971" customWidth="1"/>
    <col min="14089" max="14089" width="18.42578125" style="971" customWidth="1"/>
    <col min="14090" max="14090" width="12.140625" style="971" customWidth="1"/>
    <col min="14091" max="14091" width="16.140625" style="971" customWidth="1"/>
    <col min="14092" max="14337" width="9.140625" style="971"/>
    <col min="14338" max="14338" width="55.5703125" style="971" customWidth="1"/>
    <col min="14339" max="14339" width="11.28515625" style="971" bestFit="1" customWidth="1"/>
    <col min="14340" max="14340" width="13.42578125" style="971" customWidth="1"/>
    <col min="14341" max="14341" width="15" style="971" customWidth="1"/>
    <col min="14342" max="14342" width="15.7109375" style="971" customWidth="1"/>
    <col min="14343" max="14343" width="10.7109375" style="971" customWidth="1"/>
    <col min="14344" max="14344" width="12.85546875" style="971" customWidth="1"/>
    <col min="14345" max="14345" width="18.42578125" style="971" customWidth="1"/>
    <col min="14346" max="14346" width="12.140625" style="971" customWidth="1"/>
    <col min="14347" max="14347" width="16.140625" style="971" customWidth="1"/>
    <col min="14348" max="14593" width="9.140625" style="971"/>
    <col min="14594" max="14594" width="55.5703125" style="971" customWidth="1"/>
    <col min="14595" max="14595" width="11.28515625" style="971" bestFit="1" customWidth="1"/>
    <col min="14596" max="14596" width="13.42578125" style="971" customWidth="1"/>
    <col min="14597" max="14597" width="15" style="971" customWidth="1"/>
    <col min="14598" max="14598" width="15.7109375" style="971" customWidth="1"/>
    <col min="14599" max="14599" width="10.7109375" style="971" customWidth="1"/>
    <col min="14600" max="14600" width="12.85546875" style="971" customWidth="1"/>
    <col min="14601" max="14601" width="18.42578125" style="971" customWidth="1"/>
    <col min="14602" max="14602" width="12.140625" style="971" customWidth="1"/>
    <col min="14603" max="14603" width="16.140625" style="971" customWidth="1"/>
    <col min="14604" max="14849" width="9.140625" style="971"/>
    <col min="14850" max="14850" width="55.5703125" style="971" customWidth="1"/>
    <col min="14851" max="14851" width="11.28515625" style="971" bestFit="1" customWidth="1"/>
    <col min="14852" max="14852" width="13.42578125" style="971" customWidth="1"/>
    <col min="14853" max="14853" width="15" style="971" customWidth="1"/>
    <col min="14854" max="14854" width="15.7109375" style="971" customWidth="1"/>
    <col min="14855" max="14855" width="10.7109375" style="971" customWidth="1"/>
    <col min="14856" max="14856" width="12.85546875" style="971" customWidth="1"/>
    <col min="14857" max="14857" width="18.42578125" style="971" customWidth="1"/>
    <col min="14858" max="14858" width="12.140625" style="971" customWidth="1"/>
    <col min="14859" max="14859" width="16.140625" style="971" customWidth="1"/>
    <col min="14860" max="15105" width="9.140625" style="971"/>
    <col min="15106" max="15106" width="55.5703125" style="971" customWidth="1"/>
    <col min="15107" max="15107" width="11.28515625" style="971" bestFit="1" customWidth="1"/>
    <col min="15108" max="15108" width="13.42578125" style="971" customWidth="1"/>
    <col min="15109" max="15109" width="15" style="971" customWidth="1"/>
    <col min="15110" max="15110" width="15.7109375" style="971" customWidth="1"/>
    <col min="15111" max="15111" width="10.7109375" style="971" customWidth="1"/>
    <col min="15112" max="15112" width="12.85546875" style="971" customWidth="1"/>
    <col min="15113" max="15113" width="18.42578125" style="971" customWidth="1"/>
    <col min="15114" max="15114" width="12.140625" style="971" customWidth="1"/>
    <col min="15115" max="15115" width="16.140625" style="971" customWidth="1"/>
    <col min="15116" max="15361" width="9.140625" style="971"/>
    <col min="15362" max="15362" width="55.5703125" style="971" customWidth="1"/>
    <col min="15363" max="15363" width="11.28515625" style="971" bestFit="1" customWidth="1"/>
    <col min="15364" max="15364" width="13.42578125" style="971" customWidth="1"/>
    <col min="15365" max="15365" width="15" style="971" customWidth="1"/>
    <col min="15366" max="15366" width="15.7109375" style="971" customWidth="1"/>
    <col min="15367" max="15367" width="10.7109375" style="971" customWidth="1"/>
    <col min="15368" max="15368" width="12.85546875" style="971" customWidth="1"/>
    <col min="15369" max="15369" width="18.42578125" style="971" customWidth="1"/>
    <col min="15370" max="15370" width="12.140625" style="971" customWidth="1"/>
    <col min="15371" max="15371" width="16.140625" style="971" customWidth="1"/>
    <col min="15372" max="15617" width="9.140625" style="971"/>
    <col min="15618" max="15618" width="55.5703125" style="971" customWidth="1"/>
    <col min="15619" max="15619" width="11.28515625" style="971" bestFit="1" customWidth="1"/>
    <col min="15620" max="15620" width="13.42578125" style="971" customWidth="1"/>
    <col min="15621" max="15621" width="15" style="971" customWidth="1"/>
    <col min="15622" max="15622" width="15.7109375" style="971" customWidth="1"/>
    <col min="15623" max="15623" width="10.7109375" style="971" customWidth="1"/>
    <col min="15624" max="15624" width="12.85546875" style="971" customWidth="1"/>
    <col min="15625" max="15625" width="18.42578125" style="971" customWidth="1"/>
    <col min="15626" max="15626" width="12.140625" style="971" customWidth="1"/>
    <col min="15627" max="15627" width="16.140625" style="971" customWidth="1"/>
    <col min="15628" max="15873" width="9.140625" style="971"/>
    <col min="15874" max="15874" width="55.5703125" style="971" customWidth="1"/>
    <col min="15875" max="15875" width="11.28515625" style="971" bestFit="1" customWidth="1"/>
    <col min="15876" max="15876" width="13.42578125" style="971" customWidth="1"/>
    <col min="15877" max="15877" width="15" style="971" customWidth="1"/>
    <col min="15878" max="15878" width="15.7109375" style="971" customWidth="1"/>
    <col min="15879" max="15879" width="10.7109375" style="971" customWidth="1"/>
    <col min="15880" max="15880" width="12.85546875" style="971" customWidth="1"/>
    <col min="15881" max="15881" width="18.42578125" style="971" customWidth="1"/>
    <col min="15882" max="15882" width="12.140625" style="971" customWidth="1"/>
    <col min="15883" max="15883" width="16.140625" style="971" customWidth="1"/>
    <col min="15884" max="16129" width="9.140625" style="971"/>
    <col min="16130" max="16130" width="55.5703125" style="971" customWidth="1"/>
    <col min="16131" max="16131" width="11.28515625" style="971" bestFit="1" customWidth="1"/>
    <col min="16132" max="16132" width="13.42578125" style="971" customWidth="1"/>
    <col min="16133" max="16133" width="15" style="971" customWidth="1"/>
    <col min="16134" max="16134" width="15.7109375" style="971" customWidth="1"/>
    <col min="16135" max="16135" width="10.7109375" style="971" customWidth="1"/>
    <col min="16136" max="16136" width="12.85546875" style="971" customWidth="1"/>
    <col min="16137" max="16137" width="18.42578125" style="971" customWidth="1"/>
    <col min="16138" max="16138" width="12.140625" style="971" customWidth="1"/>
    <col min="16139" max="16139" width="16.140625" style="971" customWidth="1"/>
    <col min="16140" max="16384" width="9.140625" style="971"/>
  </cols>
  <sheetData>
    <row r="2" spans="2:11" ht="15" customHeight="1">
      <c r="J2" s="2050" t="s">
        <v>827</v>
      </c>
      <c r="K2" s="2050"/>
    </row>
    <row r="3" spans="2:11">
      <c r="K3" s="897"/>
    </row>
    <row r="4" spans="2:11">
      <c r="B4" s="2112" t="s">
        <v>826</v>
      </c>
      <c r="C4" s="2112"/>
      <c r="D4" s="2112"/>
      <c r="E4" s="2112"/>
      <c r="F4" s="2112"/>
      <c r="G4" s="2112"/>
      <c r="H4" s="2112"/>
      <c r="I4" s="2112"/>
      <c r="J4" s="2112"/>
      <c r="K4" s="2112"/>
    </row>
    <row r="5" spans="2:11" ht="15" thickBot="1"/>
    <row r="6" spans="2:11" ht="64.5" thickBot="1">
      <c r="B6" s="1034" t="s">
        <v>537</v>
      </c>
      <c r="C6" s="1035" t="s">
        <v>428</v>
      </c>
      <c r="D6" s="1054" t="s">
        <v>552</v>
      </c>
      <c r="E6" s="1037" t="s">
        <v>553</v>
      </c>
      <c r="F6" s="1037" t="s">
        <v>487</v>
      </c>
      <c r="G6" s="1037" t="s">
        <v>554</v>
      </c>
      <c r="H6" s="1055" t="s">
        <v>488</v>
      </c>
      <c r="I6" s="1055" t="s">
        <v>489</v>
      </c>
      <c r="J6" s="1055" t="s">
        <v>555</v>
      </c>
      <c r="K6" s="1055" t="s">
        <v>556</v>
      </c>
    </row>
    <row r="7" spans="2:11" ht="14.25" customHeight="1">
      <c r="B7" s="2118" t="s">
        <v>1019</v>
      </c>
      <c r="C7" s="1038">
        <v>40633</v>
      </c>
      <c r="D7" s="1039">
        <v>0.34846010128077931</v>
      </c>
      <c r="E7" s="1040">
        <v>2.9982878584510386E-2</v>
      </c>
      <c r="F7" s="1041">
        <v>0.11442998925017586</v>
      </c>
      <c r="G7" s="1040">
        <v>0.31416450857106332</v>
      </c>
      <c r="H7" s="1056">
        <v>5.8182688661546779E-2</v>
      </c>
      <c r="I7" s="1057">
        <v>2.6449026133914474E-2</v>
      </c>
      <c r="J7" s="1041">
        <v>2.7543962776145011E-2</v>
      </c>
      <c r="K7" s="1058">
        <v>1</v>
      </c>
    </row>
    <row r="8" spans="2:11" ht="15" customHeight="1">
      <c r="B8" s="2119"/>
      <c r="C8" s="1042">
        <v>40908</v>
      </c>
      <c r="D8" s="1043">
        <v>0.28113744681009634</v>
      </c>
      <c r="E8" s="984">
        <v>2.9721204276284493E-2</v>
      </c>
      <c r="F8" s="1044">
        <v>0.11038731208444841</v>
      </c>
      <c r="G8" s="984">
        <v>0.32654876640021685</v>
      </c>
      <c r="H8" s="986">
        <v>6.0570197613935062E-2</v>
      </c>
      <c r="I8" s="984">
        <v>2.3368210212436263E-2</v>
      </c>
      <c r="J8" s="1044">
        <v>3.3618797625959089E-2</v>
      </c>
      <c r="K8" s="1059">
        <v>1</v>
      </c>
    </row>
    <row r="9" spans="2:11" ht="15.75" customHeight="1" thickBot="1">
      <c r="B9" s="2120"/>
      <c r="C9" s="1045">
        <v>40999</v>
      </c>
      <c r="D9" s="1046">
        <v>0.27500000000000002</v>
      </c>
      <c r="E9" s="1047">
        <v>2.9693297692675882E-2</v>
      </c>
      <c r="F9" s="1047">
        <v>0.11433691253916577</v>
      </c>
      <c r="G9" s="1047">
        <v>0.32743033409623734</v>
      </c>
      <c r="H9" s="1060">
        <v>6.3113725622625752E-2</v>
      </c>
      <c r="I9" s="1047">
        <v>1.9678443283161616E-2</v>
      </c>
      <c r="J9" s="1048">
        <v>3.5650408364601684E-2</v>
      </c>
      <c r="K9" s="1061">
        <v>1</v>
      </c>
    </row>
    <row r="10" spans="2:11">
      <c r="B10" s="2118" t="s">
        <v>543</v>
      </c>
      <c r="C10" s="1038">
        <v>40633</v>
      </c>
      <c r="D10" s="1039">
        <v>0.13035333719727274</v>
      </c>
      <c r="E10" s="1040">
        <v>0.13108945746289721</v>
      </c>
      <c r="F10" s="1041">
        <v>6.5078495664177588E-2</v>
      </c>
      <c r="G10" s="1040">
        <v>6.7922956827084505E-2</v>
      </c>
      <c r="H10" s="1056">
        <v>6.6142319120910731E-2</v>
      </c>
      <c r="I10" s="1057">
        <v>0.17113842013826561</v>
      </c>
      <c r="J10" s="1041">
        <v>0.1598294394554533</v>
      </c>
      <c r="K10" s="1062">
        <v>9.6944918280900613E-2</v>
      </c>
    </row>
    <row r="11" spans="2:11" ht="15" customHeight="1">
      <c r="B11" s="2119"/>
      <c r="C11" s="1042">
        <v>40908</v>
      </c>
      <c r="D11" s="1063">
        <v>0.15192858528230932</v>
      </c>
      <c r="E11" s="984">
        <v>0.17913372804551317</v>
      </c>
      <c r="F11" s="984">
        <v>8.1514809055778237E-2</v>
      </c>
      <c r="G11" s="984">
        <v>8.1285229210429369E-2</v>
      </c>
      <c r="H11" s="986">
        <v>7.4364208710509278E-2</v>
      </c>
      <c r="I11" s="984">
        <v>0.24746265686957264</v>
      </c>
      <c r="J11" s="1044">
        <v>0.1675793838729123</v>
      </c>
      <c r="K11" s="1059">
        <v>0.10714877526247464</v>
      </c>
    </row>
    <row r="12" spans="2:11" ht="15.75" customHeight="1" thickBot="1">
      <c r="B12" s="2120"/>
      <c r="C12" s="1045">
        <v>40999</v>
      </c>
      <c r="D12" s="1046">
        <v>0.16315731715060661</v>
      </c>
      <c r="E12" s="1047">
        <v>0.17896803997581812</v>
      </c>
      <c r="F12" s="1047">
        <v>8.3789938350904938E-2</v>
      </c>
      <c r="G12" s="1047">
        <v>8.1246754825553436E-2</v>
      </c>
      <c r="H12" s="1060">
        <v>7.8500507876046094E-2</v>
      </c>
      <c r="I12" s="1047">
        <v>0.28570152613902194</v>
      </c>
      <c r="J12" s="1048">
        <v>0.18219275488488543</v>
      </c>
      <c r="K12" s="1061">
        <v>0.11248902707142615</v>
      </c>
    </row>
    <row r="13" spans="2:11">
      <c r="B13" s="2118" t="s">
        <v>1025</v>
      </c>
      <c r="C13" s="1038">
        <v>40633</v>
      </c>
      <c r="D13" s="1039">
        <v>0.17025872044208776</v>
      </c>
      <c r="E13" s="1040">
        <v>0.15206322906076664</v>
      </c>
      <c r="F13" s="1041">
        <v>5.1973165542711544E-2</v>
      </c>
      <c r="G13" s="1040">
        <v>6.2500684431245734E-2</v>
      </c>
      <c r="H13" s="1056">
        <v>8.2196663561121416E-2</v>
      </c>
      <c r="I13" s="1057">
        <v>0.27105085296050424</v>
      </c>
      <c r="J13" s="1041">
        <v>0.13598328868388893</v>
      </c>
      <c r="K13" s="1062">
        <v>0.11137707497305663</v>
      </c>
    </row>
    <row r="14" spans="2:11" ht="15" customHeight="1">
      <c r="B14" s="2119"/>
      <c r="C14" s="1042">
        <v>40908</v>
      </c>
      <c r="D14" s="1063">
        <v>0.18222106156922108</v>
      </c>
      <c r="E14" s="984">
        <v>0.19899143677796144</v>
      </c>
      <c r="F14" s="984">
        <v>0.1175965627530854</v>
      </c>
      <c r="G14" s="984">
        <v>8.9629085526602037E-2</v>
      </c>
      <c r="H14" s="986">
        <v>9.9300946236629897E-2</v>
      </c>
      <c r="I14" s="984">
        <v>0.31070138286835036</v>
      </c>
      <c r="J14" s="1044">
        <v>0.18052576225569084</v>
      </c>
      <c r="K14" s="1059">
        <v>0.13008584878832072</v>
      </c>
    </row>
    <row r="15" spans="2:11" ht="15.75" customHeight="1" thickBot="1">
      <c r="B15" s="2120"/>
      <c r="C15" s="1045">
        <v>40999</v>
      </c>
      <c r="D15" s="1046">
        <v>0.1991132661371772</v>
      </c>
      <c r="E15" s="1047">
        <v>0.20083400468926341</v>
      </c>
      <c r="F15" s="1047">
        <v>0.1312241309669277</v>
      </c>
      <c r="G15" s="1047">
        <v>9.7226955881810226E-2</v>
      </c>
      <c r="H15" s="1060">
        <v>0.1044837351173275</v>
      </c>
      <c r="I15" s="1047">
        <v>0.35860228047385312</v>
      </c>
      <c r="J15" s="1048">
        <v>0.28840712342006236</v>
      </c>
      <c r="K15" s="1061">
        <v>0.14757689363156812</v>
      </c>
    </row>
    <row r="16" spans="2:11">
      <c r="B16" s="2118" t="s">
        <v>544</v>
      </c>
      <c r="C16" s="1038">
        <v>40633</v>
      </c>
      <c r="D16" s="1039">
        <v>9.1797706500785822E-2</v>
      </c>
      <c r="E16" s="1040">
        <v>9.6434185735365996E-2</v>
      </c>
      <c r="F16" s="1041">
        <v>3.5415725494183578E-2</v>
      </c>
      <c r="G16" s="1040">
        <v>3.9544225296981837E-2</v>
      </c>
      <c r="H16" s="1056">
        <v>4.0523935995965869E-2</v>
      </c>
      <c r="I16" s="1057">
        <v>4.4270333353625194E-2</v>
      </c>
      <c r="J16" s="1041">
        <v>1.9184189200396898E-2</v>
      </c>
      <c r="K16" s="1062">
        <v>5.7859258152729798E-2</v>
      </c>
    </row>
    <row r="17" spans="2:13" ht="15" customHeight="1">
      <c r="B17" s="2119"/>
      <c r="C17" s="1042">
        <v>40908</v>
      </c>
      <c r="D17" s="1063">
        <v>0.11908812493129034</v>
      </c>
      <c r="E17" s="984">
        <v>0.10340566644109131</v>
      </c>
      <c r="F17" s="984">
        <v>4.6087621201940064E-2</v>
      </c>
      <c r="G17" s="984">
        <v>4.9370074404450431E-2</v>
      </c>
      <c r="H17" s="986">
        <v>4.1784651523152007E-2</v>
      </c>
      <c r="I17" s="984">
        <v>0.23702107701709754</v>
      </c>
      <c r="J17" s="1044">
        <v>8.1988263399180555E-2</v>
      </c>
      <c r="K17" s="1059">
        <v>7.2012633161119333E-2</v>
      </c>
    </row>
    <row r="18" spans="2:13" ht="15.75" customHeight="1" thickBot="1">
      <c r="B18" s="2120"/>
      <c r="C18" s="1064">
        <v>40999</v>
      </c>
      <c r="D18" s="1065">
        <v>0.1242673412808005</v>
      </c>
      <c r="E18" s="1066">
        <v>0.10147550323404229</v>
      </c>
      <c r="F18" s="1066">
        <v>4.8853247031495163E-2</v>
      </c>
      <c r="G18" s="1066">
        <v>4.5530071308483938E-2</v>
      </c>
      <c r="H18" s="1066">
        <v>4.7619228009980807E-2</v>
      </c>
      <c r="I18" s="1066">
        <v>0.27458319815376453</v>
      </c>
      <c r="J18" s="1067">
        <v>7.74171938034489E-2</v>
      </c>
      <c r="K18" s="1068">
        <v>7.2137947894978918E-2</v>
      </c>
    </row>
    <row r="19" spans="2:13" ht="15" customHeight="1">
      <c r="B19" s="2119" t="s">
        <v>1070</v>
      </c>
      <c r="C19" s="1042">
        <v>40908</v>
      </c>
      <c r="D19" s="1063">
        <v>0.1728874811316938</v>
      </c>
      <c r="E19" s="984">
        <v>0.16376131560163162</v>
      </c>
      <c r="F19" s="984">
        <v>0.10208651603019565</v>
      </c>
      <c r="G19" s="984">
        <v>8.0009005221735707E-2</v>
      </c>
      <c r="H19" s="986">
        <v>9.3607071981210321E-2</v>
      </c>
      <c r="I19" s="984">
        <v>0.27543104813243846</v>
      </c>
      <c r="J19" s="1044">
        <v>8.2807832826454333E-2</v>
      </c>
      <c r="K19" s="1059">
        <v>0.114</v>
      </c>
      <c r="M19" s="1029"/>
    </row>
    <row r="20" spans="2:13" ht="14.25" customHeight="1" thickBot="1">
      <c r="B20" s="2120"/>
      <c r="C20" s="1045">
        <v>40999</v>
      </c>
      <c r="D20" s="1046">
        <v>0.1771294104244891</v>
      </c>
      <c r="E20" s="1047">
        <v>0.16543368327949545</v>
      </c>
      <c r="F20" s="1047">
        <v>9.3573013224497251E-2</v>
      </c>
      <c r="G20" s="1047">
        <v>9.063067736065708E-2</v>
      </c>
      <c r="H20" s="1060">
        <v>0.10407139820825516</v>
      </c>
      <c r="I20" s="1047">
        <v>0.31646202356301123</v>
      </c>
      <c r="J20" s="1048">
        <v>7.5847078938472035E-2</v>
      </c>
      <c r="K20" s="1061">
        <v>0.11858868898047084</v>
      </c>
      <c r="M20" s="1029"/>
    </row>
    <row r="21" spans="2:13" ht="14.25" hidden="1" customHeight="1" thickBot="1">
      <c r="B21" s="2118" t="s">
        <v>551</v>
      </c>
      <c r="C21" s="1038">
        <v>40633</v>
      </c>
      <c r="D21" s="1039">
        <v>0.7656191521867538</v>
      </c>
      <c r="E21" s="1040">
        <v>0.86207203590627424</v>
      </c>
      <c r="F21" s="1041">
        <v>1.2521557035177333</v>
      </c>
      <c r="G21" s="1040">
        <v>1.0867554082836255</v>
      </c>
      <c r="H21" s="1040">
        <v>0.80468374573047385</v>
      </c>
      <c r="I21" s="1040">
        <v>0.63138860575068101</v>
      </c>
      <c r="J21" s="1069">
        <v>1.1753608917857392</v>
      </c>
      <c r="K21" s="1070">
        <v>0.87042076032570159</v>
      </c>
    </row>
    <row r="22" spans="2:13" ht="15" hidden="1" customHeight="1" thickBot="1">
      <c r="B22" s="2119"/>
      <c r="C22" s="1042">
        <v>40908</v>
      </c>
      <c r="D22" s="1063">
        <v>0.83375974200762504</v>
      </c>
      <c r="E22" s="984">
        <v>0.90020822476594364</v>
      </c>
      <c r="F22" s="984">
        <v>0.69317339850258097</v>
      </c>
      <c r="G22" s="984">
        <v>0.90690682307925363</v>
      </c>
      <c r="H22" s="984">
        <v>0.7488771409418653</v>
      </c>
      <c r="I22" s="984">
        <v>0.79646461365904797</v>
      </c>
      <c r="J22" s="986">
        <v>0.92828514766528614</v>
      </c>
      <c r="K22" s="1071">
        <v>0.82367741195916</v>
      </c>
    </row>
    <row r="23" spans="2:13" ht="15.75" hidden="1" customHeight="1" thickBot="1">
      <c r="B23" s="2120"/>
      <c r="C23" s="1064">
        <v>40999</v>
      </c>
      <c r="D23" s="1065">
        <v>0.81941962138374513</v>
      </c>
      <c r="E23" s="1066">
        <v>0.89112419110858754</v>
      </c>
      <c r="F23" s="1066">
        <v>0.63852538198193465</v>
      </c>
      <c r="G23" s="1066">
        <v>0.83564022023190321</v>
      </c>
      <c r="H23" s="1066">
        <v>0.75131797104971254</v>
      </c>
      <c r="I23" s="1066">
        <v>0.79670861479603283</v>
      </c>
      <c r="J23" s="1067">
        <v>0.63172071731225354</v>
      </c>
      <c r="K23" s="1068">
        <v>0.76224010617989901</v>
      </c>
    </row>
    <row r="24" spans="2:13" ht="14.25" customHeight="1">
      <c r="B24" s="2118" t="s">
        <v>1010</v>
      </c>
      <c r="C24" s="1042">
        <v>40633</v>
      </c>
      <c r="D24" s="1063">
        <v>1.3330260958313533</v>
      </c>
      <c r="E24" s="984">
        <v>1.8873730398408743</v>
      </c>
      <c r="F24" s="984">
        <v>1.4986464462116418</v>
      </c>
      <c r="G24" s="984">
        <v>1.2958542275246332</v>
      </c>
      <c r="H24" s="984">
        <v>1.2983652301492232</v>
      </c>
      <c r="I24" s="984">
        <v>1.0423655092750312</v>
      </c>
      <c r="J24" s="986">
        <v>1.518434486670448</v>
      </c>
      <c r="K24" s="1071">
        <v>1.5169090765684117</v>
      </c>
    </row>
    <row r="25" spans="2:13" ht="15" customHeight="1">
      <c r="B25" s="2119"/>
      <c r="C25" s="1042">
        <v>40908</v>
      </c>
      <c r="D25" s="1063">
        <v>1.0413206786059503</v>
      </c>
      <c r="E25" s="984">
        <v>1.207221359536228</v>
      </c>
      <c r="F25" s="984">
        <v>1.1339808523444033</v>
      </c>
      <c r="G25" s="984">
        <v>1.2230023412753064</v>
      </c>
      <c r="H25" s="984">
        <v>1.0544460771736679</v>
      </c>
      <c r="I25" s="984">
        <v>0.94428560272118289</v>
      </c>
      <c r="J25" s="986">
        <v>2.0902092025462138</v>
      </c>
      <c r="K25" s="1071">
        <v>1.1355006106510208</v>
      </c>
    </row>
    <row r="26" spans="2:13" ht="15.75" customHeight="1" thickBot="1">
      <c r="B26" s="2120"/>
      <c r="C26" s="1064">
        <v>40999</v>
      </c>
      <c r="D26" s="1065">
        <v>1.0807879855343998</v>
      </c>
      <c r="E26" s="1066">
        <v>1.1947959494994989</v>
      </c>
      <c r="F26" s="1066">
        <v>1.2954958922495374</v>
      </c>
      <c r="G26" s="1066">
        <v>1.088415810146685</v>
      </c>
      <c r="H26" s="1066">
        <v>0.9808104363799639</v>
      </c>
      <c r="I26" s="1066">
        <v>0.95568856224262599</v>
      </c>
      <c r="J26" s="1067">
        <v>2.479360655131162</v>
      </c>
      <c r="K26" s="1068">
        <v>1.1546446565158908</v>
      </c>
    </row>
    <row r="27" spans="2:13" ht="14.25" customHeight="1">
      <c r="B27" s="2118" t="s">
        <v>1017</v>
      </c>
      <c r="C27" s="1042">
        <v>40633</v>
      </c>
      <c r="D27" s="1063">
        <v>0.76509369902141178</v>
      </c>
      <c r="E27" s="984">
        <v>0.80394744493712289</v>
      </c>
      <c r="F27" s="984">
        <v>0.86414618103972307</v>
      </c>
      <c r="G27" s="984">
        <v>0.81248659435928916</v>
      </c>
      <c r="H27" s="984">
        <v>0.79995187620135377</v>
      </c>
      <c r="I27" s="984">
        <v>0.71553928598025995</v>
      </c>
      <c r="J27" s="986">
        <v>0.7667545335665481</v>
      </c>
      <c r="K27" s="1071">
        <v>0.77602746351688345</v>
      </c>
    </row>
    <row r="28" spans="2:13" ht="15" customHeight="1">
      <c r="B28" s="2119"/>
      <c r="C28" s="1042">
        <v>40908</v>
      </c>
      <c r="D28" s="1063">
        <v>0.79840090886287041</v>
      </c>
      <c r="E28" s="984">
        <v>0.77086877416420285</v>
      </c>
      <c r="F28" s="984">
        <v>0.70076743810328213</v>
      </c>
      <c r="G28" s="984">
        <v>0.78627453212750009</v>
      </c>
      <c r="H28" s="984">
        <v>0.7074131660174624</v>
      </c>
      <c r="I28" s="984">
        <v>0.83537110391864222</v>
      </c>
      <c r="J28" s="986">
        <v>0.98389884641639902</v>
      </c>
      <c r="K28" s="1071">
        <v>0.78017444487070742</v>
      </c>
    </row>
    <row r="29" spans="2:13" ht="15.75" customHeight="1" thickBot="1">
      <c r="B29" s="2120"/>
      <c r="C29" s="1064">
        <v>40999</v>
      </c>
      <c r="D29" s="1065">
        <v>0.81807971443237049</v>
      </c>
      <c r="E29" s="1066">
        <v>0.76522874867428914</v>
      </c>
      <c r="F29" s="1066">
        <v>0.78618152220072668</v>
      </c>
      <c r="G29" s="1066">
        <v>0.72655424238795052</v>
      </c>
      <c r="H29" s="1066">
        <v>0.71427403684406454</v>
      </c>
      <c r="I29" s="1066">
        <v>0.83942583290586414</v>
      </c>
      <c r="J29" s="1067">
        <v>0.99849465362653089</v>
      </c>
      <c r="K29" s="1068">
        <v>0.78189247367457548</v>
      </c>
    </row>
    <row r="30" spans="2:13" s="1072" customFormat="1"/>
    <row r="33" spans="4:11">
      <c r="D33" s="1029"/>
      <c r="E33" s="1029"/>
      <c r="F33" s="1029"/>
      <c r="G33" s="1029"/>
      <c r="H33" s="1029"/>
      <c r="I33" s="1029"/>
      <c r="J33" s="1029"/>
      <c r="K33" s="1029"/>
    </row>
  </sheetData>
  <mergeCells count="10">
    <mergeCell ref="B21:B23"/>
    <mergeCell ref="B24:B26"/>
    <mergeCell ref="B27:B29"/>
    <mergeCell ref="J2:K2"/>
    <mergeCell ref="B4:K4"/>
    <mergeCell ref="B7:B9"/>
    <mergeCell ref="B10:B12"/>
    <mergeCell ref="B13:B15"/>
    <mergeCell ref="B16:B18"/>
    <mergeCell ref="B19:B20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59"/>
  <sheetViews>
    <sheetView workbookViewId="0"/>
  </sheetViews>
  <sheetFormatPr defaultColWidth="16" defaultRowHeight="15"/>
  <cols>
    <col min="1" max="1" width="23.7109375" style="1073" customWidth="1"/>
    <col min="2" max="2" width="15.7109375" style="1073" customWidth="1"/>
    <col min="3" max="3" width="6.28515625" style="1073" bestFit="1" customWidth="1"/>
    <col min="4" max="4" width="15.28515625" style="1073" customWidth="1"/>
    <col min="5" max="5" width="6.28515625" style="1073" bestFit="1" customWidth="1"/>
    <col min="6" max="6" width="16.140625" style="1073" customWidth="1"/>
    <col min="7" max="7" width="6.28515625" style="1073" bestFit="1" customWidth="1"/>
    <col min="8" max="8" width="14.28515625" style="1073" customWidth="1"/>
    <col min="9" max="9" width="6.28515625" style="1073" bestFit="1" customWidth="1"/>
    <col min="10" max="10" width="15.140625" style="1073" customWidth="1"/>
    <col min="11" max="11" width="6.28515625" style="1073" bestFit="1" customWidth="1"/>
    <col min="12" max="12" width="14.28515625" style="1073" customWidth="1"/>
    <col min="13" max="13" width="10.28515625" style="1073" bestFit="1" customWidth="1"/>
    <col min="14" max="14" width="9.140625" style="1073" customWidth="1"/>
    <col min="15" max="15" width="12.28515625" style="1073" bestFit="1" customWidth="1"/>
    <col min="16" max="200" width="9.140625" style="1073" customWidth="1"/>
    <col min="201" max="201" width="29.140625" style="1073" customWidth="1"/>
    <col min="202" max="202" width="33.140625" style="1073" customWidth="1"/>
    <col min="203" max="203" width="16" style="1073" customWidth="1"/>
    <col min="204" max="204" width="29.140625" style="1073" customWidth="1"/>
    <col min="205" max="205" width="33.140625" style="1073" customWidth="1"/>
    <col min="206" max="206" width="16" style="1073" customWidth="1"/>
    <col min="207" max="207" width="29.140625" style="1073" customWidth="1"/>
    <col min="208" max="208" width="33.140625" style="1073" customWidth="1"/>
    <col min="209" max="209" width="16" style="1073" customWidth="1"/>
    <col min="210" max="210" width="29.140625" style="1073" customWidth="1"/>
    <col min="211" max="211" width="33.140625" style="1073" customWidth="1"/>
    <col min="212" max="212" width="16" style="1073" customWidth="1"/>
    <col min="213" max="213" width="29.140625" style="1073" customWidth="1"/>
    <col min="214" max="214" width="33.140625" style="1073" customWidth="1"/>
    <col min="215" max="215" width="16" style="1073" customWidth="1"/>
    <col min="216" max="216" width="29.140625" style="1073" customWidth="1"/>
    <col min="217" max="217" width="33.140625" style="1073" customWidth="1"/>
    <col min="218" max="218" width="16" style="1073" customWidth="1"/>
    <col min="219" max="219" width="29.140625" style="1073" customWidth="1"/>
    <col min="220" max="220" width="33.140625" style="1073" customWidth="1"/>
    <col min="221" max="221" width="16" style="1073" customWidth="1"/>
    <col min="222" max="222" width="29.140625" style="1073" customWidth="1"/>
    <col min="223" max="223" width="33.140625" style="1073" customWidth="1"/>
    <col min="224" max="224" width="16" style="1073" customWidth="1"/>
    <col min="225" max="225" width="29.140625" style="1073" customWidth="1"/>
    <col min="226" max="226" width="33.140625" style="1073" customWidth="1"/>
    <col min="227" max="227" width="16" style="1073" customWidth="1"/>
    <col min="228" max="228" width="29.140625" style="1073" customWidth="1"/>
    <col min="229" max="229" width="33.140625" style="1073" customWidth="1"/>
    <col min="230" max="230" width="16" style="1073" customWidth="1"/>
    <col min="231" max="231" width="29.140625" style="1073" customWidth="1"/>
    <col min="232" max="232" width="33.140625" style="1073" customWidth="1"/>
    <col min="233" max="233" width="16" style="1073" customWidth="1"/>
    <col min="234" max="234" width="29.140625" style="1073" customWidth="1"/>
    <col min="235" max="235" width="33.140625" style="1073" customWidth="1"/>
    <col min="236" max="236" width="16" style="1073" customWidth="1"/>
    <col min="237" max="237" width="29.140625" style="1073" customWidth="1"/>
    <col min="238" max="238" width="33.140625" style="1073" customWidth="1"/>
    <col min="239" max="239" width="16" style="1073" customWidth="1"/>
    <col min="240" max="240" width="29.140625" style="1073" customWidth="1"/>
    <col min="241" max="241" width="33.140625" style="1073" customWidth="1"/>
    <col min="242" max="242" width="16" style="1073" customWidth="1"/>
    <col min="243" max="243" width="29.140625" style="1073" customWidth="1"/>
    <col min="244" max="244" width="33.140625" style="1073" customWidth="1"/>
    <col min="245" max="245" width="16" style="1073" customWidth="1"/>
    <col min="246" max="246" width="29.140625" style="1073" customWidth="1"/>
    <col min="247" max="247" width="33.140625" style="1073" customWidth="1"/>
    <col min="248" max="248" width="16" style="1073" customWidth="1"/>
    <col min="249" max="249" width="29.140625" style="1073" customWidth="1"/>
    <col min="250" max="250" width="33.140625" style="1073" customWidth="1"/>
    <col min="251" max="251" width="16" style="1073" customWidth="1"/>
    <col min="252" max="252" width="9.140625" style="1073" customWidth="1"/>
    <col min="253" max="253" width="29.140625" style="1073" customWidth="1"/>
    <col min="254" max="254" width="33.140625" style="1073" customWidth="1"/>
    <col min="255" max="255" width="16" style="1073" customWidth="1"/>
    <col min="256" max="256" width="16" style="493"/>
    <col min="257" max="257" width="23.7109375" style="493" customWidth="1"/>
    <col min="258" max="258" width="15.7109375" style="493" customWidth="1"/>
    <col min="259" max="259" width="6.28515625" style="493" bestFit="1" customWidth="1"/>
    <col min="260" max="260" width="15.28515625" style="493" customWidth="1"/>
    <col min="261" max="261" width="6.28515625" style="493" bestFit="1" customWidth="1"/>
    <col min="262" max="262" width="16.140625" style="493" customWidth="1"/>
    <col min="263" max="263" width="6.28515625" style="493" bestFit="1" customWidth="1"/>
    <col min="264" max="264" width="14.28515625" style="493" customWidth="1"/>
    <col min="265" max="265" width="6.28515625" style="493" bestFit="1" customWidth="1"/>
    <col min="266" max="266" width="15.140625" style="493" customWidth="1"/>
    <col min="267" max="267" width="6.28515625" style="493" bestFit="1" customWidth="1"/>
    <col min="268" max="268" width="14.28515625" style="493" customWidth="1"/>
    <col min="269" max="269" width="10.28515625" style="493" bestFit="1" customWidth="1"/>
    <col min="270" max="270" width="9.140625" style="493" customWidth="1"/>
    <col min="271" max="271" width="12.28515625" style="493" bestFit="1" customWidth="1"/>
    <col min="272" max="456" width="9.140625" style="493" customWidth="1"/>
    <col min="457" max="457" width="29.140625" style="493" customWidth="1"/>
    <col min="458" max="458" width="33.140625" style="493" customWidth="1"/>
    <col min="459" max="459" width="16" style="493" customWidth="1"/>
    <col min="460" max="460" width="29.140625" style="493" customWidth="1"/>
    <col min="461" max="461" width="33.140625" style="493" customWidth="1"/>
    <col min="462" max="462" width="16" style="493" customWidth="1"/>
    <col min="463" max="463" width="29.140625" style="493" customWidth="1"/>
    <col min="464" max="464" width="33.140625" style="493" customWidth="1"/>
    <col min="465" max="465" width="16" style="493" customWidth="1"/>
    <col min="466" max="466" width="29.140625" style="493" customWidth="1"/>
    <col min="467" max="467" width="33.140625" style="493" customWidth="1"/>
    <col min="468" max="468" width="16" style="493" customWidth="1"/>
    <col min="469" max="469" width="29.140625" style="493" customWidth="1"/>
    <col min="470" max="470" width="33.140625" style="493" customWidth="1"/>
    <col min="471" max="471" width="16" style="493" customWidth="1"/>
    <col min="472" max="472" width="29.140625" style="493" customWidth="1"/>
    <col min="473" max="473" width="33.140625" style="493" customWidth="1"/>
    <col min="474" max="474" width="16" style="493" customWidth="1"/>
    <col min="475" max="475" width="29.140625" style="493" customWidth="1"/>
    <col min="476" max="476" width="33.140625" style="493" customWidth="1"/>
    <col min="477" max="477" width="16" style="493" customWidth="1"/>
    <col min="478" max="478" width="29.140625" style="493" customWidth="1"/>
    <col min="479" max="479" width="33.140625" style="493" customWidth="1"/>
    <col min="480" max="480" width="16" style="493" customWidth="1"/>
    <col min="481" max="481" width="29.140625" style="493" customWidth="1"/>
    <col min="482" max="482" width="33.140625" style="493" customWidth="1"/>
    <col min="483" max="483" width="16" style="493" customWidth="1"/>
    <col min="484" max="484" width="29.140625" style="493" customWidth="1"/>
    <col min="485" max="485" width="33.140625" style="493" customWidth="1"/>
    <col min="486" max="486" width="16" style="493" customWidth="1"/>
    <col min="487" max="487" width="29.140625" style="493" customWidth="1"/>
    <col min="488" max="488" width="33.140625" style="493" customWidth="1"/>
    <col min="489" max="489" width="16" style="493" customWidth="1"/>
    <col min="490" max="490" width="29.140625" style="493" customWidth="1"/>
    <col min="491" max="491" width="33.140625" style="493" customWidth="1"/>
    <col min="492" max="492" width="16" style="493" customWidth="1"/>
    <col min="493" max="493" width="29.140625" style="493" customWidth="1"/>
    <col min="494" max="494" width="33.140625" style="493" customWidth="1"/>
    <col min="495" max="495" width="16" style="493" customWidth="1"/>
    <col min="496" max="496" width="29.140625" style="493" customWidth="1"/>
    <col min="497" max="497" width="33.140625" style="493" customWidth="1"/>
    <col min="498" max="498" width="16" style="493" customWidth="1"/>
    <col min="499" max="499" width="29.140625" style="493" customWidth="1"/>
    <col min="500" max="500" width="33.140625" style="493" customWidth="1"/>
    <col min="501" max="501" width="16" style="493" customWidth="1"/>
    <col min="502" max="502" width="29.140625" style="493" customWidth="1"/>
    <col min="503" max="503" width="33.140625" style="493" customWidth="1"/>
    <col min="504" max="504" width="16" style="493" customWidth="1"/>
    <col min="505" max="505" width="29.140625" style="493" customWidth="1"/>
    <col min="506" max="506" width="33.140625" style="493" customWidth="1"/>
    <col min="507" max="507" width="16" style="493" customWidth="1"/>
    <col min="508" max="508" width="9.140625" style="493" customWidth="1"/>
    <col min="509" max="509" width="29.140625" style="493" customWidth="1"/>
    <col min="510" max="510" width="33.140625" style="493" customWidth="1"/>
    <col min="511" max="511" width="16" style="493" customWidth="1"/>
    <col min="512" max="512" width="16" style="493"/>
    <col min="513" max="513" width="23.7109375" style="493" customWidth="1"/>
    <col min="514" max="514" width="15.7109375" style="493" customWidth="1"/>
    <col min="515" max="515" width="6.28515625" style="493" bestFit="1" customWidth="1"/>
    <col min="516" max="516" width="15.28515625" style="493" customWidth="1"/>
    <col min="517" max="517" width="6.28515625" style="493" bestFit="1" customWidth="1"/>
    <col min="518" max="518" width="16.140625" style="493" customWidth="1"/>
    <col min="519" max="519" width="6.28515625" style="493" bestFit="1" customWidth="1"/>
    <col min="520" max="520" width="14.28515625" style="493" customWidth="1"/>
    <col min="521" max="521" width="6.28515625" style="493" bestFit="1" customWidth="1"/>
    <col min="522" max="522" width="15.140625" style="493" customWidth="1"/>
    <col min="523" max="523" width="6.28515625" style="493" bestFit="1" customWidth="1"/>
    <col min="524" max="524" width="14.28515625" style="493" customWidth="1"/>
    <col min="525" max="525" width="10.28515625" style="493" bestFit="1" customWidth="1"/>
    <col min="526" max="526" width="9.140625" style="493" customWidth="1"/>
    <col min="527" max="527" width="12.28515625" style="493" bestFit="1" customWidth="1"/>
    <col min="528" max="712" width="9.140625" style="493" customWidth="1"/>
    <col min="713" max="713" width="29.140625" style="493" customWidth="1"/>
    <col min="714" max="714" width="33.140625" style="493" customWidth="1"/>
    <col min="715" max="715" width="16" style="493" customWidth="1"/>
    <col min="716" max="716" width="29.140625" style="493" customWidth="1"/>
    <col min="717" max="717" width="33.140625" style="493" customWidth="1"/>
    <col min="718" max="718" width="16" style="493" customWidth="1"/>
    <col min="719" max="719" width="29.140625" style="493" customWidth="1"/>
    <col min="720" max="720" width="33.140625" style="493" customWidth="1"/>
    <col min="721" max="721" width="16" style="493" customWidth="1"/>
    <col min="722" max="722" width="29.140625" style="493" customWidth="1"/>
    <col min="723" max="723" width="33.140625" style="493" customWidth="1"/>
    <col min="724" max="724" width="16" style="493" customWidth="1"/>
    <col min="725" max="725" width="29.140625" style="493" customWidth="1"/>
    <col min="726" max="726" width="33.140625" style="493" customWidth="1"/>
    <col min="727" max="727" width="16" style="493" customWidth="1"/>
    <col min="728" max="728" width="29.140625" style="493" customWidth="1"/>
    <col min="729" max="729" width="33.140625" style="493" customWidth="1"/>
    <col min="730" max="730" width="16" style="493" customWidth="1"/>
    <col min="731" max="731" width="29.140625" style="493" customWidth="1"/>
    <col min="732" max="732" width="33.140625" style="493" customWidth="1"/>
    <col min="733" max="733" width="16" style="493" customWidth="1"/>
    <col min="734" max="734" width="29.140625" style="493" customWidth="1"/>
    <col min="735" max="735" width="33.140625" style="493" customWidth="1"/>
    <col min="736" max="736" width="16" style="493" customWidth="1"/>
    <col min="737" max="737" width="29.140625" style="493" customWidth="1"/>
    <col min="738" max="738" width="33.140625" style="493" customWidth="1"/>
    <col min="739" max="739" width="16" style="493" customWidth="1"/>
    <col min="740" max="740" width="29.140625" style="493" customWidth="1"/>
    <col min="741" max="741" width="33.140625" style="493" customWidth="1"/>
    <col min="742" max="742" width="16" style="493" customWidth="1"/>
    <col min="743" max="743" width="29.140625" style="493" customWidth="1"/>
    <col min="744" max="744" width="33.140625" style="493" customWidth="1"/>
    <col min="745" max="745" width="16" style="493" customWidth="1"/>
    <col min="746" max="746" width="29.140625" style="493" customWidth="1"/>
    <col min="747" max="747" width="33.140625" style="493" customWidth="1"/>
    <col min="748" max="748" width="16" style="493" customWidth="1"/>
    <col min="749" max="749" width="29.140625" style="493" customWidth="1"/>
    <col min="750" max="750" width="33.140625" style="493" customWidth="1"/>
    <col min="751" max="751" width="16" style="493" customWidth="1"/>
    <col min="752" max="752" width="29.140625" style="493" customWidth="1"/>
    <col min="753" max="753" width="33.140625" style="493" customWidth="1"/>
    <col min="754" max="754" width="16" style="493" customWidth="1"/>
    <col min="755" max="755" width="29.140625" style="493" customWidth="1"/>
    <col min="756" max="756" width="33.140625" style="493" customWidth="1"/>
    <col min="757" max="757" width="16" style="493" customWidth="1"/>
    <col min="758" max="758" width="29.140625" style="493" customWidth="1"/>
    <col min="759" max="759" width="33.140625" style="493" customWidth="1"/>
    <col min="760" max="760" width="16" style="493" customWidth="1"/>
    <col min="761" max="761" width="29.140625" style="493" customWidth="1"/>
    <col min="762" max="762" width="33.140625" style="493" customWidth="1"/>
    <col min="763" max="763" width="16" style="493" customWidth="1"/>
    <col min="764" max="764" width="9.140625" style="493" customWidth="1"/>
    <col min="765" max="765" width="29.140625" style="493" customWidth="1"/>
    <col min="766" max="766" width="33.140625" style="493" customWidth="1"/>
    <col min="767" max="767" width="16" style="493" customWidth="1"/>
    <col min="768" max="768" width="16" style="493"/>
    <col min="769" max="769" width="23.7109375" style="493" customWidth="1"/>
    <col min="770" max="770" width="15.7109375" style="493" customWidth="1"/>
    <col min="771" max="771" width="6.28515625" style="493" bestFit="1" customWidth="1"/>
    <col min="772" max="772" width="15.28515625" style="493" customWidth="1"/>
    <col min="773" max="773" width="6.28515625" style="493" bestFit="1" customWidth="1"/>
    <col min="774" max="774" width="16.140625" style="493" customWidth="1"/>
    <col min="775" max="775" width="6.28515625" style="493" bestFit="1" customWidth="1"/>
    <col min="776" max="776" width="14.28515625" style="493" customWidth="1"/>
    <col min="777" max="777" width="6.28515625" style="493" bestFit="1" customWidth="1"/>
    <col min="778" max="778" width="15.140625" style="493" customWidth="1"/>
    <col min="779" max="779" width="6.28515625" style="493" bestFit="1" customWidth="1"/>
    <col min="780" max="780" width="14.28515625" style="493" customWidth="1"/>
    <col min="781" max="781" width="10.28515625" style="493" bestFit="1" customWidth="1"/>
    <col min="782" max="782" width="9.140625" style="493" customWidth="1"/>
    <col min="783" max="783" width="12.28515625" style="493" bestFit="1" customWidth="1"/>
    <col min="784" max="968" width="9.140625" style="493" customWidth="1"/>
    <col min="969" max="969" width="29.140625" style="493" customWidth="1"/>
    <col min="970" max="970" width="33.140625" style="493" customWidth="1"/>
    <col min="971" max="971" width="16" style="493" customWidth="1"/>
    <col min="972" max="972" width="29.140625" style="493" customWidth="1"/>
    <col min="973" max="973" width="33.140625" style="493" customWidth="1"/>
    <col min="974" max="974" width="16" style="493" customWidth="1"/>
    <col min="975" max="975" width="29.140625" style="493" customWidth="1"/>
    <col min="976" max="976" width="33.140625" style="493" customWidth="1"/>
    <col min="977" max="977" width="16" style="493" customWidth="1"/>
    <col min="978" max="978" width="29.140625" style="493" customWidth="1"/>
    <col min="979" max="979" width="33.140625" style="493" customWidth="1"/>
    <col min="980" max="980" width="16" style="493" customWidth="1"/>
    <col min="981" max="981" width="29.140625" style="493" customWidth="1"/>
    <col min="982" max="982" width="33.140625" style="493" customWidth="1"/>
    <col min="983" max="983" width="16" style="493" customWidth="1"/>
    <col min="984" max="984" width="29.140625" style="493" customWidth="1"/>
    <col min="985" max="985" width="33.140625" style="493" customWidth="1"/>
    <col min="986" max="986" width="16" style="493" customWidth="1"/>
    <col min="987" max="987" width="29.140625" style="493" customWidth="1"/>
    <col min="988" max="988" width="33.140625" style="493" customWidth="1"/>
    <col min="989" max="989" width="16" style="493" customWidth="1"/>
    <col min="990" max="990" width="29.140625" style="493" customWidth="1"/>
    <col min="991" max="991" width="33.140625" style="493" customWidth="1"/>
    <col min="992" max="992" width="16" style="493" customWidth="1"/>
    <col min="993" max="993" width="29.140625" style="493" customWidth="1"/>
    <col min="994" max="994" width="33.140625" style="493" customWidth="1"/>
    <col min="995" max="995" width="16" style="493" customWidth="1"/>
    <col min="996" max="996" width="29.140625" style="493" customWidth="1"/>
    <col min="997" max="997" width="33.140625" style="493" customWidth="1"/>
    <col min="998" max="998" width="16" style="493" customWidth="1"/>
    <col min="999" max="999" width="29.140625" style="493" customWidth="1"/>
    <col min="1000" max="1000" width="33.140625" style="493" customWidth="1"/>
    <col min="1001" max="1001" width="16" style="493" customWidth="1"/>
    <col min="1002" max="1002" width="29.140625" style="493" customWidth="1"/>
    <col min="1003" max="1003" width="33.140625" style="493" customWidth="1"/>
    <col min="1004" max="1004" width="16" style="493" customWidth="1"/>
    <col min="1005" max="1005" width="29.140625" style="493" customWidth="1"/>
    <col min="1006" max="1006" width="33.140625" style="493" customWidth="1"/>
    <col min="1007" max="1007" width="16" style="493" customWidth="1"/>
    <col min="1008" max="1008" width="29.140625" style="493" customWidth="1"/>
    <col min="1009" max="1009" width="33.140625" style="493" customWidth="1"/>
    <col min="1010" max="1010" width="16" style="493" customWidth="1"/>
    <col min="1011" max="1011" width="29.140625" style="493" customWidth="1"/>
    <col min="1012" max="1012" width="33.140625" style="493" customWidth="1"/>
    <col min="1013" max="1013" width="16" style="493" customWidth="1"/>
    <col min="1014" max="1014" width="29.140625" style="493" customWidth="1"/>
    <col min="1015" max="1015" width="33.140625" style="493" customWidth="1"/>
    <col min="1016" max="1016" width="16" style="493" customWidth="1"/>
    <col min="1017" max="1017" width="29.140625" style="493" customWidth="1"/>
    <col min="1018" max="1018" width="33.140625" style="493" customWidth="1"/>
    <col min="1019" max="1019" width="16" style="493" customWidth="1"/>
    <col min="1020" max="1020" width="9.140625" style="493" customWidth="1"/>
    <col min="1021" max="1021" width="29.140625" style="493" customWidth="1"/>
    <col min="1022" max="1022" width="33.140625" style="493" customWidth="1"/>
    <col min="1023" max="1023" width="16" style="493" customWidth="1"/>
    <col min="1024" max="1024" width="16" style="493"/>
    <col min="1025" max="1025" width="23.7109375" style="493" customWidth="1"/>
    <col min="1026" max="1026" width="15.7109375" style="493" customWidth="1"/>
    <col min="1027" max="1027" width="6.28515625" style="493" bestFit="1" customWidth="1"/>
    <col min="1028" max="1028" width="15.28515625" style="493" customWidth="1"/>
    <col min="1029" max="1029" width="6.28515625" style="493" bestFit="1" customWidth="1"/>
    <col min="1030" max="1030" width="16.140625" style="493" customWidth="1"/>
    <col min="1031" max="1031" width="6.28515625" style="493" bestFit="1" customWidth="1"/>
    <col min="1032" max="1032" width="14.28515625" style="493" customWidth="1"/>
    <col min="1033" max="1033" width="6.28515625" style="493" bestFit="1" customWidth="1"/>
    <col min="1034" max="1034" width="15.140625" style="493" customWidth="1"/>
    <col min="1035" max="1035" width="6.28515625" style="493" bestFit="1" customWidth="1"/>
    <col min="1036" max="1036" width="14.28515625" style="493" customWidth="1"/>
    <col min="1037" max="1037" width="10.28515625" style="493" bestFit="1" customWidth="1"/>
    <col min="1038" max="1038" width="9.140625" style="493" customWidth="1"/>
    <col min="1039" max="1039" width="12.28515625" style="493" bestFit="1" customWidth="1"/>
    <col min="1040" max="1224" width="9.140625" style="493" customWidth="1"/>
    <col min="1225" max="1225" width="29.140625" style="493" customWidth="1"/>
    <col min="1226" max="1226" width="33.140625" style="493" customWidth="1"/>
    <col min="1227" max="1227" width="16" style="493" customWidth="1"/>
    <col min="1228" max="1228" width="29.140625" style="493" customWidth="1"/>
    <col min="1229" max="1229" width="33.140625" style="493" customWidth="1"/>
    <col min="1230" max="1230" width="16" style="493" customWidth="1"/>
    <col min="1231" max="1231" width="29.140625" style="493" customWidth="1"/>
    <col min="1232" max="1232" width="33.140625" style="493" customWidth="1"/>
    <col min="1233" max="1233" width="16" style="493" customWidth="1"/>
    <col min="1234" max="1234" width="29.140625" style="493" customWidth="1"/>
    <col min="1235" max="1235" width="33.140625" style="493" customWidth="1"/>
    <col min="1236" max="1236" width="16" style="493" customWidth="1"/>
    <col min="1237" max="1237" width="29.140625" style="493" customWidth="1"/>
    <col min="1238" max="1238" width="33.140625" style="493" customWidth="1"/>
    <col min="1239" max="1239" width="16" style="493" customWidth="1"/>
    <col min="1240" max="1240" width="29.140625" style="493" customWidth="1"/>
    <col min="1241" max="1241" width="33.140625" style="493" customWidth="1"/>
    <col min="1242" max="1242" width="16" style="493" customWidth="1"/>
    <col min="1243" max="1243" width="29.140625" style="493" customWidth="1"/>
    <col min="1244" max="1244" width="33.140625" style="493" customWidth="1"/>
    <col min="1245" max="1245" width="16" style="493" customWidth="1"/>
    <col min="1246" max="1246" width="29.140625" style="493" customWidth="1"/>
    <col min="1247" max="1247" width="33.140625" style="493" customWidth="1"/>
    <col min="1248" max="1248" width="16" style="493" customWidth="1"/>
    <col min="1249" max="1249" width="29.140625" style="493" customWidth="1"/>
    <col min="1250" max="1250" width="33.140625" style="493" customWidth="1"/>
    <col min="1251" max="1251" width="16" style="493" customWidth="1"/>
    <col min="1252" max="1252" width="29.140625" style="493" customWidth="1"/>
    <col min="1253" max="1253" width="33.140625" style="493" customWidth="1"/>
    <col min="1254" max="1254" width="16" style="493" customWidth="1"/>
    <col min="1255" max="1255" width="29.140625" style="493" customWidth="1"/>
    <col min="1256" max="1256" width="33.140625" style="493" customWidth="1"/>
    <col min="1257" max="1257" width="16" style="493" customWidth="1"/>
    <col min="1258" max="1258" width="29.140625" style="493" customWidth="1"/>
    <col min="1259" max="1259" width="33.140625" style="493" customWidth="1"/>
    <col min="1260" max="1260" width="16" style="493" customWidth="1"/>
    <col min="1261" max="1261" width="29.140625" style="493" customWidth="1"/>
    <col min="1262" max="1262" width="33.140625" style="493" customWidth="1"/>
    <col min="1263" max="1263" width="16" style="493" customWidth="1"/>
    <col min="1264" max="1264" width="29.140625" style="493" customWidth="1"/>
    <col min="1265" max="1265" width="33.140625" style="493" customWidth="1"/>
    <col min="1266" max="1266" width="16" style="493" customWidth="1"/>
    <col min="1267" max="1267" width="29.140625" style="493" customWidth="1"/>
    <col min="1268" max="1268" width="33.140625" style="493" customWidth="1"/>
    <col min="1269" max="1269" width="16" style="493" customWidth="1"/>
    <col min="1270" max="1270" width="29.140625" style="493" customWidth="1"/>
    <col min="1271" max="1271" width="33.140625" style="493" customWidth="1"/>
    <col min="1272" max="1272" width="16" style="493" customWidth="1"/>
    <col min="1273" max="1273" width="29.140625" style="493" customWidth="1"/>
    <col min="1274" max="1274" width="33.140625" style="493" customWidth="1"/>
    <col min="1275" max="1275" width="16" style="493" customWidth="1"/>
    <col min="1276" max="1276" width="9.140625" style="493" customWidth="1"/>
    <col min="1277" max="1277" width="29.140625" style="493" customWidth="1"/>
    <col min="1278" max="1278" width="33.140625" style="493" customWidth="1"/>
    <col min="1279" max="1279" width="16" style="493" customWidth="1"/>
    <col min="1280" max="1280" width="16" style="493"/>
    <col min="1281" max="1281" width="23.7109375" style="493" customWidth="1"/>
    <col min="1282" max="1282" width="15.7109375" style="493" customWidth="1"/>
    <col min="1283" max="1283" width="6.28515625" style="493" bestFit="1" customWidth="1"/>
    <col min="1284" max="1284" width="15.28515625" style="493" customWidth="1"/>
    <col min="1285" max="1285" width="6.28515625" style="493" bestFit="1" customWidth="1"/>
    <col min="1286" max="1286" width="16.140625" style="493" customWidth="1"/>
    <col min="1287" max="1287" width="6.28515625" style="493" bestFit="1" customWidth="1"/>
    <col min="1288" max="1288" width="14.28515625" style="493" customWidth="1"/>
    <col min="1289" max="1289" width="6.28515625" style="493" bestFit="1" customWidth="1"/>
    <col min="1290" max="1290" width="15.140625" style="493" customWidth="1"/>
    <col min="1291" max="1291" width="6.28515625" style="493" bestFit="1" customWidth="1"/>
    <col min="1292" max="1292" width="14.28515625" style="493" customWidth="1"/>
    <col min="1293" max="1293" width="10.28515625" style="493" bestFit="1" customWidth="1"/>
    <col min="1294" max="1294" width="9.140625" style="493" customWidth="1"/>
    <col min="1295" max="1295" width="12.28515625" style="493" bestFit="1" customWidth="1"/>
    <col min="1296" max="1480" width="9.140625" style="493" customWidth="1"/>
    <col min="1481" max="1481" width="29.140625" style="493" customWidth="1"/>
    <col min="1482" max="1482" width="33.140625" style="493" customWidth="1"/>
    <col min="1483" max="1483" width="16" style="493" customWidth="1"/>
    <col min="1484" max="1484" width="29.140625" style="493" customWidth="1"/>
    <col min="1485" max="1485" width="33.140625" style="493" customWidth="1"/>
    <col min="1486" max="1486" width="16" style="493" customWidth="1"/>
    <col min="1487" max="1487" width="29.140625" style="493" customWidth="1"/>
    <col min="1488" max="1488" width="33.140625" style="493" customWidth="1"/>
    <col min="1489" max="1489" width="16" style="493" customWidth="1"/>
    <col min="1490" max="1490" width="29.140625" style="493" customWidth="1"/>
    <col min="1491" max="1491" width="33.140625" style="493" customWidth="1"/>
    <col min="1492" max="1492" width="16" style="493" customWidth="1"/>
    <col min="1493" max="1493" width="29.140625" style="493" customWidth="1"/>
    <col min="1494" max="1494" width="33.140625" style="493" customWidth="1"/>
    <col min="1495" max="1495" width="16" style="493" customWidth="1"/>
    <col min="1496" max="1496" width="29.140625" style="493" customWidth="1"/>
    <col min="1497" max="1497" width="33.140625" style="493" customWidth="1"/>
    <col min="1498" max="1498" width="16" style="493" customWidth="1"/>
    <col min="1499" max="1499" width="29.140625" style="493" customWidth="1"/>
    <col min="1500" max="1500" width="33.140625" style="493" customWidth="1"/>
    <col min="1501" max="1501" width="16" style="493" customWidth="1"/>
    <col min="1502" max="1502" width="29.140625" style="493" customWidth="1"/>
    <col min="1503" max="1503" width="33.140625" style="493" customWidth="1"/>
    <col min="1504" max="1504" width="16" style="493" customWidth="1"/>
    <col min="1505" max="1505" width="29.140625" style="493" customWidth="1"/>
    <col min="1506" max="1506" width="33.140625" style="493" customWidth="1"/>
    <col min="1507" max="1507" width="16" style="493" customWidth="1"/>
    <col min="1508" max="1508" width="29.140625" style="493" customWidth="1"/>
    <col min="1509" max="1509" width="33.140625" style="493" customWidth="1"/>
    <col min="1510" max="1510" width="16" style="493" customWidth="1"/>
    <col min="1511" max="1511" width="29.140625" style="493" customWidth="1"/>
    <col min="1512" max="1512" width="33.140625" style="493" customWidth="1"/>
    <col min="1513" max="1513" width="16" style="493" customWidth="1"/>
    <col min="1514" max="1514" width="29.140625" style="493" customWidth="1"/>
    <col min="1515" max="1515" width="33.140625" style="493" customWidth="1"/>
    <col min="1516" max="1516" width="16" style="493" customWidth="1"/>
    <col min="1517" max="1517" width="29.140625" style="493" customWidth="1"/>
    <col min="1518" max="1518" width="33.140625" style="493" customWidth="1"/>
    <col min="1519" max="1519" width="16" style="493" customWidth="1"/>
    <col min="1520" max="1520" width="29.140625" style="493" customWidth="1"/>
    <col min="1521" max="1521" width="33.140625" style="493" customWidth="1"/>
    <col min="1522" max="1522" width="16" style="493" customWidth="1"/>
    <col min="1523" max="1523" width="29.140625" style="493" customWidth="1"/>
    <col min="1524" max="1524" width="33.140625" style="493" customWidth="1"/>
    <col min="1525" max="1525" width="16" style="493" customWidth="1"/>
    <col min="1526" max="1526" width="29.140625" style="493" customWidth="1"/>
    <col min="1527" max="1527" width="33.140625" style="493" customWidth="1"/>
    <col min="1528" max="1528" width="16" style="493" customWidth="1"/>
    <col min="1529" max="1529" width="29.140625" style="493" customWidth="1"/>
    <col min="1530" max="1530" width="33.140625" style="493" customWidth="1"/>
    <col min="1531" max="1531" width="16" style="493" customWidth="1"/>
    <col min="1532" max="1532" width="9.140625" style="493" customWidth="1"/>
    <col min="1533" max="1533" width="29.140625" style="493" customWidth="1"/>
    <col min="1534" max="1534" width="33.140625" style="493" customWidth="1"/>
    <col min="1535" max="1535" width="16" style="493" customWidth="1"/>
    <col min="1536" max="1536" width="16" style="493"/>
    <col min="1537" max="1537" width="23.7109375" style="493" customWidth="1"/>
    <col min="1538" max="1538" width="15.7109375" style="493" customWidth="1"/>
    <col min="1539" max="1539" width="6.28515625" style="493" bestFit="1" customWidth="1"/>
    <col min="1540" max="1540" width="15.28515625" style="493" customWidth="1"/>
    <col min="1541" max="1541" width="6.28515625" style="493" bestFit="1" customWidth="1"/>
    <col min="1542" max="1542" width="16.140625" style="493" customWidth="1"/>
    <col min="1543" max="1543" width="6.28515625" style="493" bestFit="1" customWidth="1"/>
    <col min="1544" max="1544" width="14.28515625" style="493" customWidth="1"/>
    <col min="1545" max="1545" width="6.28515625" style="493" bestFit="1" customWidth="1"/>
    <col min="1546" max="1546" width="15.140625" style="493" customWidth="1"/>
    <col min="1547" max="1547" width="6.28515625" style="493" bestFit="1" customWidth="1"/>
    <col min="1548" max="1548" width="14.28515625" style="493" customWidth="1"/>
    <col min="1549" max="1549" width="10.28515625" style="493" bestFit="1" customWidth="1"/>
    <col min="1550" max="1550" width="9.140625" style="493" customWidth="1"/>
    <col min="1551" max="1551" width="12.28515625" style="493" bestFit="1" customWidth="1"/>
    <col min="1552" max="1736" width="9.140625" style="493" customWidth="1"/>
    <col min="1737" max="1737" width="29.140625" style="493" customWidth="1"/>
    <col min="1738" max="1738" width="33.140625" style="493" customWidth="1"/>
    <col min="1739" max="1739" width="16" style="493" customWidth="1"/>
    <col min="1740" max="1740" width="29.140625" style="493" customWidth="1"/>
    <col min="1741" max="1741" width="33.140625" style="493" customWidth="1"/>
    <col min="1742" max="1742" width="16" style="493" customWidth="1"/>
    <col min="1743" max="1743" width="29.140625" style="493" customWidth="1"/>
    <col min="1744" max="1744" width="33.140625" style="493" customWidth="1"/>
    <col min="1745" max="1745" width="16" style="493" customWidth="1"/>
    <col min="1746" max="1746" width="29.140625" style="493" customWidth="1"/>
    <col min="1747" max="1747" width="33.140625" style="493" customWidth="1"/>
    <col min="1748" max="1748" width="16" style="493" customWidth="1"/>
    <col min="1749" max="1749" width="29.140625" style="493" customWidth="1"/>
    <col min="1750" max="1750" width="33.140625" style="493" customWidth="1"/>
    <col min="1751" max="1751" width="16" style="493" customWidth="1"/>
    <col min="1752" max="1752" width="29.140625" style="493" customWidth="1"/>
    <col min="1753" max="1753" width="33.140625" style="493" customWidth="1"/>
    <col min="1754" max="1754" width="16" style="493" customWidth="1"/>
    <col min="1755" max="1755" width="29.140625" style="493" customWidth="1"/>
    <col min="1756" max="1756" width="33.140625" style="493" customWidth="1"/>
    <col min="1757" max="1757" width="16" style="493" customWidth="1"/>
    <col min="1758" max="1758" width="29.140625" style="493" customWidth="1"/>
    <col min="1759" max="1759" width="33.140625" style="493" customWidth="1"/>
    <col min="1760" max="1760" width="16" style="493" customWidth="1"/>
    <col min="1761" max="1761" width="29.140625" style="493" customWidth="1"/>
    <col min="1762" max="1762" width="33.140625" style="493" customWidth="1"/>
    <col min="1763" max="1763" width="16" style="493" customWidth="1"/>
    <col min="1764" max="1764" width="29.140625" style="493" customWidth="1"/>
    <col min="1765" max="1765" width="33.140625" style="493" customWidth="1"/>
    <col min="1766" max="1766" width="16" style="493" customWidth="1"/>
    <col min="1767" max="1767" width="29.140625" style="493" customWidth="1"/>
    <col min="1768" max="1768" width="33.140625" style="493" customWidth="1"/>
    <col min="1769" max="1769" width="16" style="493" customWidth="1"/>
    <col min="1770" max="1770" width="29.140625" style="493" customWidth="1"/>
    <col min="1771" max="1771" width="33.140625" style="493" customWidth="1"/>
    <col min="1772" max="1772" width="16" style="493" customWidth="1"/>
    <col min="1773" max="1773" width="29.140625" style="493" customWidth="1"/>
    <col min="1774" max="1774" width="33.140625" style="493" customWidth="1"/>
    <col min="1775" max="1775" width="16" style="493" customWidth="1"/>
    <col min="1776" max="1776" width="29.140625" style="493" customWidth="1"/>
    <col min="1777" max="1777" width="33.140625" style="493" customWidth="1"/>
    <col min="1778" max="1778" width="16" style="493" customWidth="1"/>
    <col min="1779" max="1779" width="29.140625" style="493" customWidth="1"/>
    <col min="1780" max="1780" width="33.140625" style="493" customWidth="1"/>
    <col min="1781" max="1781" width="16" style="493" customWidth="1"/>
    <col min="1782" max="1782" width="29.140625" style="493" customWidth="1"/>
    <col min="1783" max="1783" width="33.140625" style="493" customWidth="1"/>
    <col min="1784" max="1784" width="16" style="493" customWidth="1"/>
    <col min="1785" max="1785" width="29.140625" style="493" customWidth="1"/>
    <col min="1786" max="1786" width="33.140625" style="493" customWidth="1"/>
    <col min="1787" max="1787" width="16" style="493" customWidth="1"/>
    <col min="1788" max="1788" width="9.140625" style="493" customWidth="1"/>
    <col min="1789" max="1789" width="29.140625" style="493" customWidth="1"/>
    <col min="1790" max="1790" width="33.140625" style="493" customWidth="1"/>
    <col min="1791" max="1791" width="16" style="493" customWidth="1"/>
    <col min="1792" max="1792" width="16" style="493"/>
    <col min="1793" max="1793" width="23.7109375" style="493" customWidth="1"/>
    <col min="1794" max="1794" width="15.7109375" style="493" customWidth="1"/>
    <col min="1795" max="1795" width="6.28515625" style="493" bestFit="1" customWidth="1"/>
    <col min="1796" max="1796" width="15.28515625" style="493" customWidth="1"/>
    <col min="1797" max="1797" width="6.28515625" style="493" bestFit="1" customWidth="1"/>
    <col min="1798" max="1798" width="16.140625" style="493" customWidth="1"/>
    <col min="1799" max="1799" width="6.28515625" style="493" bestFit="1" customWidth="1"/>
    <col min="1800" max="1800" width="14.28515625" style="493" customWidth="1"/>
    <col min="1801" max="1801" width="6.28515625" style="493" bestFit="1" customWidth="1"/>
    <col min="1802" max="1802" width="15.140625" style="493" customWidth="1"/>
    <col min="1803" max="1803" width="6.28515625" style="493" bestFit="1" customWidth="1"/>
    <col min="1804" max="1804" width="14.28515625" style="493" customWidth="1"/>
    <col min="1805" max="1805" width="10.28515625" style="493" bestFit="1" customWidth="1"/>
    <col min="1806" max="1806" width="9.140625" style="493" customWidth="1"/>
    <col min="1807" max="1807" width="12.28515625" style="493" bestFit="1" customWidth="1"/>
    <col min="1808" max="1992" width="9.140625" style="493" customWidth="1"/>
    <col min="1993" max="1993" width="29.140625" style="493" customWidth="1"/>
    <col min="1994" max="1994" width="33.140625" style="493" customWidth="1"/>
    <col min="1995" max="1995" width="16" style="493" customWidth="1"/>
    <col min="1996" max="1996" width="29.140625" style="493" customWidth="1"/>
    <col min="1997" max="1997" width="33.140625" style="493" customWidth="1"/>
    <col min="1998" max="1998" width="16" style="493" customWidth="1"/>
    <col min="1999" max="1999" width="29.140625" style="493" customWidth="1"/>
    <col min="2000" max="2000" width="33.140625" style="493" customWidth="1"/>
    <col min="2001" max="2001" width="16" style="493" customWidth="1"/>
    <col min="2002" max="2002" width="29.140625" style="493" customWidth="1"/>
    <col min="2003" max="2003" width="33.140625" style="493" customWidth="1"/>
    <col min="2004" max="2004" width="16" style="493" customWidth="1"/>
    <col min="2005" max="2005" width="29.140625" style="493" customWidth="1"/>
    <col min="2006" max="2006" width="33.140625" style="493" customWidth="1"/>
    <col min="2007" max="2007" width="16" style="493" customWidth="1"/>
    <col min="2008" max="2008" width="29.140625" style="493" customWidth="1"/>
    <col min="2009" max="2009" width="33.140625" style="493" customWidth="1"/>
    <col min="2010" max="2010" width="16" style="493" customWidth="1"/>
    <col min="2011" max="2011" width="29.140625" style="493" customWidth="1"/>
    <col min="2012" max="2012" width="33.140625" style="493" customWidth="1"/>
    <col min="2013" max="2013" width="16" style="493" customWidth="1"/>
    <col min="2014" max="2014" width="29.140625" style="493" customWidth="1"/>
    <col min="2015" max="2015" width="33.140625" style="493" customWidth="1"/>
    <col min="2016" max="2016" width="16" style="493" customWidth="1"/>
    <col min="2017" max="2017" width="29.140625" style="493" customWidth="1"/>
    <col min="2018" max="2018" width="33.140625" style="493" customWidth="1"/>
    <col min="2019" max="2019" width="16" style="493" customWidth="1"/>
    <col min="2020" max="2020" width="29.140625" style="493" customWidth="1"/>
    <col min="2021" max="2021" width="33.140625" style="493" customWidth="1"/>
    <col min="2022" max="2022" width="16" style="493" customWidth="1"/>
    <col min="2023" max="2023" width="29.140625" style="493" customWidth="1"/>
    <col min="2024" max="2024" width="33.140625" style="493" customWidth="1"/>
    <col min="2025" max="2025" width="16" style="493" customWidth="1"/>
    <col min="2026" max="2026" width="29.140625" style="493" customWidth="1"/>
    <col min="2027" max="2027" width="33.140625" style="493" customWidth="1"/>
    <col min="2028" max="2028" width="16" style="493" customWidth="1"/>
    <col min="2029" max="2029" width="29.140625" style="493" customWidth="1"/>
    <col min="2030" max="2030" width="33.140625" style="493" customWidth="1"/>
    <col min="2031" max="2031" width="16" style="493" customWidth="1"/>
    <col min="2032" max="2032" width="29.140625" style="493" customWidth="1"/>
    <col min="2033" max="2033" width="33.140625" style="493" customWidth="1"/>
    <col min="2034" max="2034" width="16" style="493" customWidth="1"/>
    <col min="2035" max="2035" width="29.140625" style="493" customWidth="1"/>
    <col min="2036" max="2036" width="33.140625" style="493" customWidth="1"/>
    <col min="2037" max="2037" width="16" style="493" customWidth="1"/>
    <col min="2038" max="2038" width="29.140625" style="493" customWidth="1"/>
    <col min="2039" max="2039" width="33.140625" style="493" customWidth="1"/>
    <col min="2040" max="2040" width="16" style="493" customWidth="1"/>
    <col min="2041" max="2041" width="29.140625" style="493" customWidth="1"/>
    <col min="2042" max="2042" width="33.140625" style="493" customWidth="1"/>
    <col min="2043" max="2043" width="16" style="493" customWidth="1"/>
    <col min="2044" max="2044" width="9.140625" style="493" customWidth="1"/>
    <col min="2045" max="2045" width="29.140625" style="493" customWidth="1"/>
    <col min="2046" max="2046" width="33.140625" style="493" customWidth="1"/>
    <col min="2047" max="2047" width="16" style="493" customWidth="1"/>
    <col min="2048" max="2048" width="16" style="493"/>
    <col min="2049" max="2049" width="23.7109375" style="493" customWidth="1"/>
    <col min="2050" max="2050" width="15.7109375" style="493" customWidth="1"/>
    <col min="2051" max="2051" width="6.28515625" style="493" bestFit="1" customWidth="1"/>
    <col min="2052" max="2052" width="15.28515625" style="493" customWidth="1"/>
    <col min="2053" max="2053" width="6.28515625" style="493" bestFit="1" customWidth="1"/>
    <col min="2054" max="2054" width="16.140625" style="493" customWidth="1"/>
    <col min="2055" max="2055" width="6.28515625" style="493" bestFit="1" customWidth="1"/>
    <col min="2056" max="2056" width="14.28515625" style="493" customWidth="1"/>
    <col min="2057" max="2057" width="6.28515625" style="493" bestFit="1" customWidth="1"/>
    <col min="2058" max="2058" width="15.140625" style="493" customWidth="1"/>
    <col min="2059" max="2059" width="6.28515625" style="493" bestFit="1" customWidth="1"/>
    <col min="2060" max="2060" width="14.28515625" style="493" customWidth="1"/>
    <col min="2061" max="2061" width="10.28515625" style="493" bestFit="1" customWidth="1"/>
    <col min="2062" max="2062" width="9.140625" style="493" customWidth="1"/>
    <col min="2063" max="2063" width="12.28515625" style="493" bestFit="1" customWidth="1"/>
    <col min="2064" max="2248" width="9.140625" style="493" customWidth="1"/>
    <col min="2249" max="2249" width="29.140625" style="493" customWidth="1"/>
    <col min="2250" max="2250" width="33.140625" style="493" customWidth="1"/>
    <col min="2251" max="2251" width="16" style="493" customWidth="1"/>
    <col min="2252" max="2252" width="29.140625" style="493" customWidth="1"/>
    <col min="2253" max="2253" width="33.140625" style="493" customWidth="1"/>
    <col min="2254" max="2254" width="16" style="493" customWidth="1"/>
    <col min="2255" max="2255" width="29.140625" style="493" customWidth="1"/>
    <col min="2256" max="2256" width="33.140625" style="493" customWidth="1"/>
    <col min="2257" max="2257" width="16" style="493" customWidth="1"/>
    <col min="2258" max="2258" width="29.140625" style="493" customWidth="1"/>
    <col min="2259" max="2259" width="33.140625" style="493" customWidth="1"/>
    <col min="2260" max="2260" width="16" style="493" customWidth="1"/>
    <col min="2261" max="2261" width="29.140625" style="493" customWidth="1"/>
    <col min="2262" max="2262" width="33.140625" style="493" customWidth="1"/>
    <col min="2263" max="2263" width="16" style="493" customWidth="1"/>
    <col min="2264" max="2264" width="29.140625" style="493" customWidth="1"/>
    <col min="2265" max="2265" width="33.140625" style="493" customWidth="1"/>
    <col min="2266" max="2266" width="16" style="493" customWidth="1"/>
    <col min="2267" max="2267" width="29.140625" style="493" customWidth="1"/>
    <col min="2268" max="2268" width="33.140625" style="493" customWidth="1"/>
    <col min="2269" max="2269" width="16" style="493" customWidth="1"/>
    <col min="2270" max="2270" width="29.140625" style="493" customWidth="1"/>
    <col min="2271" max="2271" width="33.140625" style="493" customWidth="1"/>
    <col min="2272" max="2272" width="16" style="493" customWidth="1"/>
    <col min="2273" max="2273" width="29.140625" style="493" customWidth="1"/>
    <col min="2274" max="2274" width="33.140625" style="493" customWidth="1"/>
    <col min="2275" max="2275" width="16" style="493" customWidth="1"/>
    <col min="2276" max="2276" width="29.140625" style="493" customWidth="1"/>
    <col min="2277" max="2277" width="33.140625" style="493" customWidth="1"/>
    <col min="2278" max="2278" width="16" style="493" customWidth="1"/>
    <col min="2279" max="2279" width="29.140625" style="493" customWidth="1"/>
    <col min="2280" max="2280" width="33.140625" style="493" customWidth="1"/>
    <col min="2281" max="2281" width="16" style="493" customWidth="1"/>
    <col min="2282" max="2282" width="29.140625" style="493" customWidth="1"/>
    <col min="2283" max="2283" width="33.140625" style="493" customWidth="1"/>
    <col min="2284" max="2284" width="16" style="493" customWidth="1"/>
    <col min="2285" max="2285" width="29.140625" style="493" customWidth="1"/>
    <col min="2286" max="2286" width="33.140625" style="493" customWidth="1"/>
    <col min="2287" max="2287" width="16" style="493" customWidth="1"/>
    <col min="2288" max="2288" width="29.140625" style="493" customWidth="1"/>
    <col min="2289" max="2289" width="33.140625" style="493" customWidth="1"/>
    <col min="2290" max="2290" width="16" style="493" customWidth="1"/>
    <col min="2291" max="2291" width="29.140625" style="493" customWidth="1"/>
    <col min="2292" max="2292" width="33.140625" style="493" customWidth="1"/>
    <col min="2293" max="2293" width="16" style="493" customWidth="1"/>
    <col min="2294" max="2294" width="29.140625" style="493" customWidth="1"/>
    <col min="2295" max="2295" width="33.140625" style="493" customWidth="1"/>
    <col min="2296" max="2296" width="16" style="493" customWidth="1"/>
    <col min="2297" max="2297" width="29.140625" style="493" customWidth="1"/>
    <col min="2298" max="2298" width="33.140625" style="493" customWidth="1"/>
    <col min="2299" max="2299" width="16" style="493" customWidth="1"/>
    <col min="2300" max="2300" width="9.140625" style="493" customWidth="1"/>
    <col min="2301" max="2301" width="29.140625" style="493" customWidth="1"/>
    <col min="2302" max="2302" width="33.140625" style="493" customWidth="1"/>
    <col min="2303" max="2303" width="16" style="493" customWidth="1"/>
    <col min="2304" max="2304" width="16" style="493"/>
    <col min="2305" max="2305" width="23.7109375" style="493" customWidth="1"/>
    <col min="2306" max="2306" width="15.7109375" style="493" customWidth="1"/>
    <col min="2307" max="2307" width="6.28515625" style="493" bestFit="1" customWidth="1"/>
    <col min="2308" max="2308" width="15.28515625" style="493" customWidth="1"/>
    <col min="2309" max="2309" width="6.28515625" style="493" bestFit="1" customWidth="1"/>
    <col min="2310" max="2310" width="16.140625" style="493" customWidth="1"/>
    <col min="2311" max="2311" width="6.28515625" style="493" bestFit="1" customWidth="1"/>
    <col min="2312" max="2312" width="14.28515625" style="493" customWidth="1"/>
    <col min="2313" max="2313" width="6.28515625" style="493" bestFit="1" customWidth="1"/>
    <col min="2314" max="2314" width="15.140625" style="493" customWidth="1"/>
    <col min="2315" max="2315" width="6.28515625" style="493" bestFit="1" customWidth="1"/>
    <col min="2316" max="2316" width="14.28515625" style="493" customWidth="1"/>
    <col min="2317" max="2317" width="10.28515625" style="493" bestFit="1" customWidth="1"/>
    <col min="2318" max="2318" width="9.140625" style="493" customWidth="1"/>
    <col min="2319" max="2319" width="12.28515625" style="493" bestFit="1" customWidth="1"/>
    <col min="2320" max="2504" width="9.140625" style="493" customWidth="1"/>
    <col min="2505" max="2505" width="29.140625" style="493" customWidth="1"/>
    <col min="2506" max="2506" width="33.140625" style="493" customWidth="1"/>
    <col min="2507" max="2507" width="16" style="493" customWidth="1"/>
    <col min="2508" max="2508" width="29.140625" style="493" customWidth="1"/>
    <col min="2509" max="2509" width="33.140625" style="493" customWidth="1"/>
    <col min="2510" max="2510" width="16" style="493" customWidth="1"/>
    <col min="2511" max="2511" width="29.140625" style="493" customWidth="1"/>
    <col min="2512" max="2512" width="33.140625" style="493" customWidth="1"/>
    <col min="2513" max="2513" width="16" style="493" customWidth="1"/>
    <col min="2514" max="2514" width="29.140625" style="493" customWidth="1"/>
    <col min="2515" max="2515" width="33.140625" style="493" customWidth="1"/>
    <col min="2516" max="2516" width="16" style="493" customWidth="1"/>
    <col min="2517" max="2517" width="29.140625" style="493" customWidth="1"/>
    <col min="2518" max="2518" width="33.140625" style="493" customWidth="1"/>
    <col min="2519" max="2519" width="16" style="493" customWidth="1"/>
    <col min="2520" max="2520" width="29.140625" style="493" customWidth="1"/>
    <col min="2521" max="2521" width="33.140625" style="493" customWidth="1"/>
    <col min="2522" max="2522" width="16" style="493" customWidth="1"/>
    <col min="2523" max="2523" width="29.140625" style="493" customWidth="1"/>
    <col min="2524" max="2524" width="33.140625" style="493" customWidth="1"/>
    <col min="2525" max="2525" width="16" style="493" customWidth="1"/>
    <col min="2526" max="2526" width="29.140625" style="493" customWidth="1"/>
    <col min="2527" max="2527" width="33.140625" style="493" customWidth="1"/>
    <col min="2528" max="2528" width="16" style="493" customWidth="1"/>
    <col min="2529" max="2529" width="29.140625" style="493" customWidth="1"/>
    <col min="2530" max="2530" width="33.140625" style="493" customWidth="1"/>
    <col min="2531" max="2531" width="16" style="493" customWidth="1"/>
    <col min="2532" max="2532" width="29.140625" style="493" customWidth="1"/>
    <col min="2533" max="2533" width="33.140625" style="493" customWidth="1"/>
    <col min="2534" max="2534" width="16" style="493" customWidth="1"/>
    <col min="2535" max="2535" width="29.140625" style="493" customWidth="1"/>
    <col min="2536" max="2536" width="33.140625" style="493" customWidth="1"/>
    <col min="2537" max="2537" width="16" style="493" customWidth="1"/>
    <col min="2538" max="2538" width="29.140625" style="493" customWidth="1"/>
    <col min="2539" max="2539" width="33.140625" style="493" customWidth="1"/>
    <col min="2540" max="2540" width="16" style="493" customWidth="1"/>
    <col min="2541" max="2541" width="29.140625" style="493" customWidth="1"/>
    <col min="2542" max="2542" width="33.140625" style="493" customWidth="1"/>
    <col min="2543" max="2543" width="16" style="493" customWidth="1"/>
    <col min="2544" max="2544" width="29.140625" style="493" customWidth="1"/>
    <col min="2545" max="2545" width="33.140625" style="493" customWidth="1"/>
    <col min="2546" max="2546" width="16" style="493" customWidth="1"/>
    <col min="2547" max="2547" width="29.140625" style="493" customWidth="1"/>
    <col min="2548" max="2548" width="33.140625" style="493" customWidth="1"/>
    <col min="2549" max="2549" width="16" style="493" customWidth="1"/>
    <col min="2550" max="2550" width="29.140625" style="493" customWidth="1"/>
    <col min="2551" max="2551" width="33.140625" style="493" customWidth="1"/>
    <col min="2552" max="2552" width="16" style="493" customWidth="1"/>
    <col min="2553" max="2553" width="29.140625" style="493" customWidth="1"/>
    <col min="2554" max="2554" width="33.140625" style="493" customWidth="1"/>
    <col min="2555" max="2555" width="16" style="493" customWidth="1"/>
    <col min="2556" max="2556" width="9.140625" style="493" customWidth="1"/>
    <col min="2557" max="2557" width="29.140625" style="493" customWidth="1"/>
    <col min="2558" max="2558" width="33.140625" style="493" customWidth="1"/>
    <col min="2559" max="2559" width="16" style="493" customWidth="1"/>
    <col min="2560" max="2560" width="16" style="493"/>
    <col min="2561" max="2561" width="23.7109375" style="493" customWidth="1"/>
    <col min="2562" max="2562" width="15.7109375" style="493" customWidth="1"/>
    <col min="2563" max="2563" width="6.28515625" style="493" bestFit="1" customWidth="1"/>
    <col min="2564" max="2564" width="15.28515625" style="493" customWidth="1"/>
    <col min="2565" max="2565" width="6.28515625" style="493" bestFit="1" customWidth="1"/>
    <col min="2566" max="2566" width="16.140625" style="493" customWidth="1"/>
    <col min="2567" max="2567" width="6.28515625" style="493" bestFit="1" customWidth="1"/>
    <col min="2568" max="2568" width="14.28515625" style="493" customWidth="1"/>
    <col min="2569" max="2569" width="6.28515625" style="493" bestFit="1" customWidth="1"/>
    <col min="2570" max="2570" width="15.140625" style="493" customWidth="1"/>
    <col min="2571" max="2571" width="6.28515625" style="493" bestFit="1" customWidth="1"/>
    <col min="2572" max="2572" width="14.28515625" style="493" customWidth="1"/>
    <col min="2573" max="2573" width="10.28515625" style="493" bestFit="1" customWidth="1"/>
    <col min="2574" max="2574" width="9.140625" style="493" customWidth="1"/>
    <col min="2575" max="2575" width="12.28515625" style="493" bestFit="1" customWidth="1"/>
    <col min="2576" max="2760" width="9.140625" style="493" customWidth="1"/>
    <col min="2761" max="2761" width="29.140625" style="493" customWidth="1"/>
    <col min="2762" max="2762" width="33.140625" style="493" customWidth="1"/>
    <col min="2763" max="2763" width="16" style="493" customWidth="1"/>
    <col min="2764" max="2764" width="29.140625" style="493" customWidth="1"/>
    <col min="2765" max="2765" width="33.140625" style="493" customWidth="1"/>
    <col min="2766" max="2766" width="16" style="493" customWidth="1"/>
    <col min="2767" max="2767" width="29.140625" style="493" customWidth="1"/>
    <col min="2768" max="2768" width="33.140625" style="493" customWidth="1"/>
    <col min="2769" max="2769" width="16" style="493" customWidth="1"/>
    <col min="2770" max="2770" width="29.140625" style="493" customWidth="1"/>
    <col min="2771" max="2771" width="33.140625" style="493" customWidth="1"/>
    <col min="2772" max="2772" width="16" style="493" customWidth="1"/>
    <col min="2773" max="2773" width="29.140625" style="493" customWidth="1"/>
    <col min="2774" max="2774" width="33.140625" style="493" customWidth="1"/>
    <col min="2775" max="2775" width="16" style="493" customWidth="1"/>
    <col min="2776" max="2776" width="29.140625" style="493" customWidth="1"/>
    <col min="2777" max="2777" width="33.140625" style="493" customWidth="1"/>
    <col min="2778" max="2778" width="16" style="493" customWidth="1"/>
    <col min="2779" max="2779" width="29.140625" style="493" customWidth="1"/>
    <col min="2780" max="2780" width="33.140625" style="493" customWidth="1"/>
    <col min="2781" max="2781" width="16" style="493" customWidth="1"/>
    <col min="2782" max="2782" width="29.140625" style="493" customWidth="1"/>
    <col min="2783" max="2783" width="33.140625" style="493" customWidth="1"/>
    <col min="2784" max="2784" width="16" style="493" customWidth="1"/>
    <col min="2785" max="2785" width="29.140625" style="493" customWidth="1"/>
    <col min="2786" max="2786" width="33.140625" style="493" customWidth="1"/>
    <col min="2787" max="2787" width="16" style="493" customWidth="1"/>
    <col min="2788" max="2788" width="29.140625" style="493" customWidth="1"/>
    <col min="2789" max="2789" width="33.140625" style="493" customWidth="1"/>
    <col min="2790" max="2790" width="16" style="493" customWidth="1"/>
    <col min="2791" max="2791" width="29.140625" style="493" customWidth="1"/>
    <col min="2792" max="2792" width="33.140625" style="493" customWidth="1"/>
    <col min="2793" max="2793" width="16" style="493" customWidth="1"/>
    <col min="2794" max="2794" width="29.140625" style="493" customWidth="1"/>
    <col min="2795" max="2795" width="33.140625" style="493" customWidth="1"/>
    <col min="2796" max="2796" width="16" style="493" customWidth="1"/>
    <col min="2797" max="2797" width="29.140625" style="493" customWidth="1"/>
    <col min="2798" max="2798" width="33.140625" style="493" customWidth="1"/>
    <col min="2799" max="2799" width="16" style="493" customWidth="1"/>
    <col min="2800" max="2800" width="29.140625" style="493" customWidth="1"/>
    <col min="2801" max="2801" width="33.140625" style="493" customWidth="1"/>
    <col min="2802" max="2802" width="16" style="493" customWidth="1"/>
    <col min="2803" max="2803" width="29.140625" style="493" customWidth="1"/>
    <col min="2804" max="2804" width="33.140625" style="493" customWidth="1"/>
    <col min="2805" max="2805" width="16" style="493" customWidth="1"/>
    <col min="2806" max="2806" width="29.140625" style="493" customWidth="1"/>
    <col min="2807" max="2807" width="33.140625" style="493" customWidth="1"/>
    <col min="2808" max="2808" width="16" style="493" customWidth="1"/>
    <col min="2809" max="2809" width="29.140625" style="493" customWidth="1"/>
    <col min="2810" max="2810" width="33.140625" style="493" customWidth="1"/>
    <col min="2811" max="2811" width="16" style="493" customWidth="1"/>
    <col min="2812" max="2812" width="9.140625" style="493" customWidth="1"/>
    <col min="2813" max="2813" width="29.140625" style="493" customWidth="1"/>
    <col min="2814" max="2814" width="33.140625" style="493" customWidth="1"/>
    <col min="2815" max="2815" width="16" style="493" customWidth="1"/>
    <col min="2816" max="2816" width="16" style="493"/>
    <col min="2817" max="2817" width="23.7109375" style="493" customWidth="1"/>
    <col min="2818" max="2818" width="15.7109375" style="493" customWidth="1"/>
    <col min="2819" max="2819" width="6.28515625" style="493" bestFit="1" customWidth="1"/>
    <col min="2820" max="2820" width="15.28515625" style="493" customWidth="1"/>
    <col min="2821" max="2821" width="6.28515625" style="493" bestFit="1" customWidth="1"/>
    <col min="2822" max="2822" width="16.140625" style="493" customWidth="1"/>
    <col min="2823" max="2823" width="6.28515625" style="493" bestFit="1" customWidth="1"/>
    <col min="2824" max="2824" width="14.28515625" style="493" customWidth="1"/>
    <col min="2825" max="2825" width="6.28515625" style="493" bestFit="1" customWidth="1"/>
    <col min="2826" max="2826" width="15.140625" style="493" customWidth="1"/>
    <col min="2827" max="2827" width="6.28515625" style="493" bestFit="1" customWidth="1"/>
    <col min="2828" max="2828" width="14.28515625" style="493" customWidth="1"/>
    <col min="2829" max="2829" width="10.28515625" style="493" bestFit="1" customWidth="1"/>
    <col min="2830" max="2830" width="9.140625" style="493" customWidth="1"/>
    <col min="2831" max="2831" width="12.28515625" style="493" bestFit="1" customWidth="1"/>
    <col min="2832" max="3016" width="9.140625" style="493" customWidth="1"/>
    <col min="3017" max="3017" width="29.140625" style="493" customWidth="1"/>
    <col min="3018" max="3018" width="33.140625" style="493" customWidth="1"/>
    <col min="3019" max="3019" width="16" style="493" customWidth="1"/>
    <col min="3020" max="3020" width="29.140625" style="493" customWidth="1"/>
    <col min="3021" max="3021" width="33.140625" style="493" customWidth="1"/>
    <col min="3022" max="3022" width="16" style="493" customWidth="1"/>
    <col min="3023" max="3023" width="29.140625" style="493" customWidth="1"/>
    <col min="3024" max="3024" width="33.140625" style="493" customWidth="1"/>
    <col min="3025" max="3025" width="16" style="493" customWidth="1"/>
    <col min="3026" max="3026" width="29.140625" style="493" customWidth="1"/>
    <col min="3027" max="3027" width="33.140625" style="493" customWidth="1"/>
    <col min="3028" max="3028" width="16" style="493" customWidth="1"/>
    <col min="3029" max="3029" width="29.140625" style="493" customWidth="1"/>
    <col min="3030" max="3030" width="33.140625" style="493" customWidth="1"/>
    <col min="3031" max="3031" width="16" style="493" customWidth="1"/>
    <col min="3032" max="3032" width="29.140625" style="493" customWidth="1"/>
    <col min="3033" max="3033" width="33.140625" style="493" customWidth="1"/>
    <col min="3034" max="3034" width="16" style="493" customWidth="1"/>
    <col min="3035" max="3035" width="29.140625" style="493" customWidth="1"/>
    <col min="3036" max="3036" width="33.140625" style="493" customWidth="1"/>
    <col min="3037" max="3037" width="16" style="493" customWidth="1"/>
    <col min="3038" max="3038" width="29.140625" style="493" customWidth="1"/>
    <col min="3039" max="3039" width="33.140625" style="493" customWidth="1"/>
    <col min="3040" max="3040" width="16" style="493" customWidth="1"/>
    <col min="3041" max="3041" width="29.140625" style="493" customWidth="1"/>
    <col min="3042" max="3042" width="33.140625" style="493" customWidth="1"/>
    <col min="3043" max="3043" width="16" style="493" customWidth="1"/>
    <col min="3044" max="3044" width="29.140625" style="493" customWidth="1"/>
    <col min="3045" max="3045" width="33.140625" style="493" customWidth="1"/>
    <col min="3046" max="3046" width="16" style="493" customWidth="1"/>
    <col min="3047" max="3047" width="29.140625" style="493" customWidth="1"/>
    <col min="3048" max="3048" width="33.140625" style="493" customWidth="1"/>
    <col min="3049" max="3049" width="16" style="493" customWidth="1"/>
    <col min="3050" max="3050" width="29.140625" style="493" customWidth="1"/>
    <col min="3051" max="3051" width="33.140625" style="493" customWidth="1"/>
    <col min="3052" max="3052" width="16" style="493" customWidth="1"/>
    <col min="3053" max="3053" width="29.140625" style="493" customWidth="1"/>
    <col min="3054" max="3054" width="33.140625" style="493" customWidth="1"/>
    <col min="3055" max="3055" width="16" style="493" customWidth="1"/>
    <col min="3056" max="3056" width="29.140625" style="493" customWidth="1"/>
    <col min="3057" max="3057" width="33.140625" style="493" customWidth="1"/>
    <col min="3058" max="3058" width="16" style="493" customWidth="1"/>
    <col min="3059" max="3059" width="29.140625" style="493" customWidth="1"/>
    <col min="3060" max="3060" width="33.140625" style="493" customWidth="1"/>
    <col min="3061" max="3061" width="16" style="493" customWidth="1"/>
    <col min="3062" max="3062" width="29.140625" style="493" customWidth="1"/>
    <col min="3063" max="3063" width="33.140625" style="493" customWidth="1"/>
    <col min="3064" max="3064" width="16" style="493" customWidth="1"/>
    <col min="3065" max="3065" width="29.140625" style="493" customWidth="1"/>
    <col min="3066" max="3066" width="33.140625" style="493" customWidth="1"/>
    <col min="3067" max="3067" width="16" style="493" customWidth="1"/>
    <col min="3068" max="3068" width="9.140625" style="493" customWidth="1"/>
    <col min="3069" max="3069" width="29.140625" style="493" customWidth="1"/>
    <col min="3070" max="3070" width="33.140625" style="493" customWidth="1"/>
    <col min="3071" max="3071" width="16" style="493" customWidth="1"/>
    <col min="3072" max="3072" width="16" style="493"/>
    <col min="3073" max="3073" width="23.7109375" style="493" customWidth="1"/>
    <col min="3074" max="3074" width="15.7109375" style="493" customWidth="1"/>
    <col min="3075" max="3075" width="6.28515625" style="493" bestFit="1" customWidth="1"/>
    <col min="3076" max="3076" width="15.28515625" style="493" customWidth="1"/>
    <col min="3077" max="3077" width="6.28515625" style="493" bestFit="1" customWidth="1"/>
    <col min="3078" max="3078" width="16.140625" style="493" customWidth="1"/>
    <col min="3079" max="3079" width="6.28515625" style="493" bestFit="1" customWidth="1"/>
    <col min="3080" max="3080" width="14.28515625" style="493" customWidth="1"/>
    <col min="3081" max="3081" width="6.28515625" style="493" bestFit="1" customWidth="1"/>
    <col min="3082" max="3082" width="15.140625" style="493" customWidth="1"/>
    <col min="3083" max="3083" width="6.28515625" style="493" bestFit="1" customWidth="1"/>
    <col min="3084" max="3084" width="14.28515625" style="493" customWidth="1"/>
    <col min="3085" max="3085" width="10.28515625" style="493" bestFit="1" customWidth="1"/>
    <col min="3086" max="3086" width="9.140625" style="493" customWidth="1"/>
    <col min="3087" max="3087" width="12.28515625" style="493" bestFit="1" customWidth="1"/>
    <col min="3088" max="3272" width="9.140625" style="493" customWidth="1"/>
    <col min="3273" max="3273" width="29.140625" style="493" customWidth="1"/>
    <col min="3274" max="3274" width="33.140625" style="493" customWidth="1"/>
    <col min="3275" max="3275" width="16" style="493" customWidth="1"/>
    <col min="3276" max="3276" width="29.140625" style="493" customWidth="1"/>
    <col min="3277" max="3277" width="33.140625" style="493" customWidth="1"/>
    <col min="3278" max="3278" width="16" style="493" customWidth="1"/>
    <col min="3279" max="3279" width="29.140625" style="493" customWidth="1"/>
    <col min="3280" max="3280" width="33.140625" style="493" customWidth="1"/>
    <col min="3281" max="3281" width="16" style="493" customWidth="1"/>
    <col min="3282" max="3282" width="29.140625" style="493" customWidth="1"/>
    <col min="3283" max="3283" width="33.140625" style="493" customWidth="1"/>
    <col min="3284" max="3284" width="16" style="493" customWidth="1"/>
    <col min="3285" max="3285" width="29.140625" style="493" customWidth="1"/>
    <col min="3286" max="3286" width="33.140625" style="493" customWidth="1"/>
    <col min="3287" max="3287" width="16" style="493" customWidth="1"/>
    <col min="3288" max="3288" width="29.140625" style="493" customWidth="1"/>
    <col min="3289" max="3289" width="33.140625" style="493" customWidth="1"/>
    <col min="3290" max="3290" width="16" style="493" customWidth="1"/>
    <col min="3291" max="3291" width="29.140625" style="493" customWidth="1"/>
    <col min="3292" max="3292" width="33.140625" style="493" customWidth="1"/>
    <col min="3293" max="3293" width="16" style="493" customWidth="1"/>
    <col min="3294" max="3294" width="29.140625" style="493" customWidth="1"/>
    <col min="3295" max="3295" width="33.140625" style="493" customWidth="1"/>
    <col min="3296" max="3296" width="16" style="493" customWidth="1"/>
    <col min="3297" max="3297" width="29.140625" style="493" customWidth="1"/>
    <col min="3298" max="3298" width="33.140625" style="493" customWidth="1"/>
    <col min="3299" max="3299" width="16" style="493" customWidth="1"/>
    <col min="3300" max="3300" width="29.140625" style="493" customWidth="1"/>
    <col min="3301" max="3301" width="33.140625" style="493" customWidth="1"/>
    <col min="3302" max="3302" width="16" style="493" customWidth="1"/>
    <col min="3303" max="3303" width="29.140625" style="493" customWidth="1"/>
    <col min="3304" max="3304" width="33.140625" style="493" customWidth="1"/>
    <col min="3305" max="3305" width="16" style="493" customWidth="1"/>
    <col min="3306" max="3306" width="29.140625" style="493" customWidth="1"/>
    <col min="3307" max="3307" width="33.140625" style="493" customWidth="1"/>
    <col min="3308" max="3308" width="16" style="493" customWidth="1"/>
    <col min="3309" max="3309" width="29.140625" style="493" customWidth="1"/>
    <col min="3310" max="3310" width="33.140625" style="493" customWidth="1"/>
    <col min="3311" max="3311" width="16" style="493" customWidth="1"/>
    <col min="3312" max="3312" width="29.140625" style="493" customWidth="1"/>
    <col min="3313" max="3313" width="33.140625" style="493" customWidth="1"/>
    <col min="3314" max="3314" width="16" style="493" customWidth="1"/>
    <col min="3315" max="3315" width="29.140625" style="493" customWidth="1"/>
    <col min="3316" max="3316" width="33.140625" style="493" customWidth="1"/>
    <col min="3317" max="3317" width="16" style="493" customWidth="1"/>
    <col min="3318" max="3318" width="29.140625" style="493" customWidth="1"/>
    <col min="3319" max="3319" width="33.140625" style="493" customWidth="1"/>
    <col min="3320" max="3320" width="16" style="493" customWidth="1"/>
    <col min="3321" max="3321" width="29.140625" style="493" customWidth="1"/>
    <col min="3322" max="3322" width="33.140625" style="493" customWidth="1"/>
    <col min="3323" max="3323" width="16" style="493" customWidth="1"/>
    <col min="3324" max="3324" width="9.140625" style="493" customWidth="1"/>
    <col min="3325" max="3325" width="29.140625" style="493" customWidth="1"/>
    <col min="3326" max="3326" width="33.140625" style="493" customWidth="1"/>
    <col min="3327" max="3327" width="16" style="493" customWidth="1"/>
    <col min="3328" max="3328" width="16" style="493"/>
    <col min="3329" max="3329" width="23.7109375" style="493" customWidth="1"/>
    <col min="3330" max="3330" width="15.7109375" style="493" customWidth="1"/>
    <col min="3331" max="3331" width="6.28515625" style="493" bestFit="1" customWidth="1"/>
    <col min="3332" max="3332" width="15.28515625" style="493" customWidth="1"/>
    <col min="3333" max="3333" width="6.28515625" style="493" bestFit="1" customWidth="1"/>
    <col min="3334" max="3334" width="16.140625" style="493" customWidth="1"/>
    <col min="3335" max="3335" width="6.28515625" style="493" bestFit="1" customWidth="1"/>
    <col min="3336" max="3336" width="14.28515625" style="493" customWidth="1"/>
    <col min="3337" max="3337" width="6.28515625" style="493" bestFit="1" customWidth="1"/>
    <col min="3338" max="3338" width="15.140625" style="493" customWidth="1"/>
    <col min="3339" max="3339" width="6.28515625" style="493" bestFit="1" customWidth="1"/>
    <col min="3340" max="3340" width="14.28515625" style="493" customWidth="1"/>
    <col min="3341" max="3341" width="10.28515625" style="493" bestFit="1" customWidth="1"/>
    <col min="3342" max="3342" width="9.140625" style="493" customWidth="1"/>
    <col min="3343" max="3343" width="12.28515625" style="493" bestFit="1" customWidth="1"/>
    <col min="3344" max="3528" width="9.140625" style="493" customWidth="1"/>
    <col min="3529" max="3529" width="29.140625" style="493" customWidth="1"/>
    <col min="3530" max="3530" width="33.140625" style="493" customWidth="1"/>
    <col min="3531" max="3531" width="16" style="493" customWidth="1"/>
    <col min="3532" max="3532" width="29.140625" style="493" customWidth="1"/>
    <col min="3533" max="3533" width="33.140625" style="493" customWidth="1"/>
    <col min="3534" max="3534" width="16" style="493" customWidth="1"/>
    <col min="3535" max="3535" width="29.140625" style="493" customWidth="1"/>
    <col min="3536" max="3536" width="33.140625" style="493" customWidth="1"/>
    <col min="3537" max="3537" width="16" style="493" customWidth="1"/>
    <col min="3538" max="3538" width="29.140625" style="493" customWidth="1"/>
    <col min="3539" max="3539" width="33.140625" style="493" customWidth="1"/>
    <col min="3540" max="3540" width="16" style="493" customWidth="1"/>
    <col min="3541" max="3541" width="29.140625" style="493" customWidth="1"/>
    <col min="3542" max="3542" width="33.140625" style="493" customWidth="1"/>
    <col min="3543" max="3543" width="16" style="493" customWidth="1"/>
    <col min="3544" max="3544" width="29.140625" style="493" customWidth="1"/>
    <col min="3545" max="3545" width="33.140625" style="493" customWidth="1"/>
    <col min="3546" max="3546" width="16" style="493" customWidth="1"/>
    <col min="3547" max="3547" width="29.140625" style="493" customWidth="1"/>
    <col min="3548" max="3548" width="33.140625" style="493" customWidth="1"/>
    <col min="3549" max="3549" width="16" style="493" customWidth="1"/>
    <col min="3550" max="3550" width="29.140625" style="493" customWidth="1"/>
    <col min="3551" max="3551" width="33.140625" style="493" customWidth="1"/>
    <col min="3552" max="3552" width="16" style="493" customWidth="1"/>
    <col min="3553" max="3553" width="29.140625" style="493" customWidth="1"/>
    <col min="3554" max="3554" width="33.140625" style="493" customWidth="1"/>
    <col min="3555" max="3555" width="16" style="493" customWidth="1"/>
    <col min="3556" max="3556" width="29.140625" style="493" customWidth="1"/>
    <col min="3557" max="3557" width="33.140625" style="493" customWidth="1"/>
    <col min="3558" max="3558" width="16" style="493" customWidth="1"/>
    <col min="3559" max="3559" width="29.140625" style="493" customWidth="1"/>
    <col min="3560" max="3560" width="33.140625" style="493" customWidth="1"/>
    <col min="3561" max="3561" width="16" style="493" customWidth="1"/>
    <col min="3562" max="3562" width="29.140625" style="493" customWidth="1"/>
    <col min="3563" max="3563" width="33.140625" style="493" customWidth="1"/>
    <col min="3564" max="3564" width="16" style="493" customWidth="1"/>
    <col min="3565" max="3565" width="29.140625" style="493" customWidth="1"/>
    <col min="3566" max="3566" width="33.140625" style="493" customWidth="1"/>
    <col min="3567" max="3567" width="16" style="493" customWidth="1"/>
    <col min="3568" max="3568" width="29.140625" style="493" customWidth="1"/>
    <col min="3569" max="3569" width="33.140625" style="493" customWidth="1"/>
    <col min="3570" max="3570" width="16" style="493" customWidth="1"/>
    <col min="3571" max="3571" width="29.140625" style="493" customWidth="1"/>
    <col min="3572" max="3572" width="33.140625" style="493" customWidth="1"/>
    <col min="3573" max="3573" width="16" style="493" customWidth="1"/>
    <col min="3574" max="3574" width="29.140625" style="493" customWidth="1"/>
    <col min="3575" max="3575" width="33.140625" style="493" customWidth="1"/>
    <col min="3576" max="3576" width="16" style="493" customWidth="1"/>
    <col min="3577" max="3577" width="29.140625" style="493" customWidth="1"/>
    <col min="3578" max="3578" width="33.140625" style="493" customWidth="1"/>
    <col min="3579" max="3579" width="16" style="493" customWidth="1"/>
    <col min="3580" max="3580" width="9.140625" style="493" customWidth="1"/>
    <col min="3581" max="3581" width="29.140625" style="493" customWidth="1"/>
    <col min="3582" max="3582" width="33.140625" style="493" customWidth="1"/>
    <col min="3583" max="3583" width="16" style="493" customWidth="1"/>
    <col min="3584" max="3584" width="16" style="493"/>
    <col min="3585" max="3585" width="23.7109375" style="493" customWidth="1"/>
    <col min="3586" max="3586" width="15.7109375" style="493" customWidth="1"/>
    <col min="3587" max="3587" width="6.28515625" style="493" bestFit="1" customWidth="1"/>
    <col min="3588" max="3588" width="15.28515625" style="493" customWidth="1"/>
    <col min="3589" max="3589" width="6.28515625" style="493" bestFit="1" customWidth="1"/>
    <col min="3590" max="3590" width="16.140625" style="493" customWidth="1"/>
    <col min="3591" max="3591" width="6.28515625" style="493" bestFit="1" customWidth="1"/>
    <col min="3592" max="3592" width="14.28515625" style="493" customWidth="1"/>
    <col min="3593" max="3593" width="6.28515625" style="493" bestFit="1" customWidth="1"/>
    <col min="3594" max="3594" width="15.140625" style="493" customWidth="1"/>
    <col min="3595" max="3595" width="6.28515625" style="493" bestFit="1" customWidth="1"/>
    <col min="3596" max="3596" width="14.28515625" style="493" customWidth="1"/>
    <col min="3597" max="3597" width="10.28515625" style="493" bestFit="1" customWidth="1"/>
    <col min="3598" max="3598" width="9.140625" style="493" customWidth="1"/>
    <col min="3599" max="3599" width="12.28515625" style="493" bestFit="1" customWidth="1"/>
    <col min="3600" max="3784" width="9.140625" style="493" customWidth="1"/>
    <col min="3785" max="3785" width="29.140625" style="493" customWidth="1"/>
    <col min="3786" max="3786" width="33.140625" style="493" customWidth="1"/>
    <col min="3787" max="3787" width="16" style="493" customWidth="1"/>
    <col min="3788" max="3788" width="29.140625" style="493" customWidth="1"/>
    <col min="3789" max="3789" width="33.140625" style="493" customWidth="1"/>
    <col min="3790" max="3790" width="16" style="493" customWidth="1"/>
    <col min="3791" max="3791" width="29.140625" style="493" customWidth="1"/>
    <col min="3792" max="3792" width="33.140625" style="493" customWidth="1"/>
    <col min="3793" max="3793" width="16" style="493" customWidth="1"/>
    <col min="3794" max="3794" width="29.140625" style="493" customWidth="1"/>
    <col min="3795" max="3795" width="33.140625" style="493" customWidth="1"/>
    <col min="3796" max="3796" width="16" style="493" customWidth="1"/>
    <col min="3797" max="3797" width="29.140625" style="493" customWidth="1"/>
    <col min="3798" max="3798" width="33.140625" style="493" customWidth="1"/>
    <col min="3799" max="3799" width="16" style="493" customWidth="1"/>
    <col min="3800" max="3800" width="29.140625" style="493" customWidth="1"/>
    <col min="3801" max="3801" width="33.140625" style="493" customWidth="1"/>
    <col min="3802" max="3802" width="16" style="493" customWidth="1"/>
    <col min="3803" max="3803" width="29.140625" style="493" customWidth="1"/>
    <col min="3804" max="3804" width="33.140625" style="493" customWidth="1"/>
    <col min="3805" max="3805" width="16" style="493" customWidth="1"/>
    <col min="3806" max="3806" width="29.140625" style="493" customWidth="1"/>
    <col min="3807" max="3807" width="33.140625" style="493" customWidth="1"/>
    <col min="3808" max="3808" width="16" style="493" customWidth="1"/>
    <col min="3809" max="3809" width="29.140625" style="493" customWidth="1"/>
    <col min="3810" max="3810" width="33.140625" style="493" customWidth="1"/>
    <col min="3811" max="3811" width="16" style="493" customWidth="1"/>
    <col min="3812" max="3812" width="29.140625" style="493" customWidth="1"/>
    <col min="3813" max="3813" width="33.140625" style="493" customWidth="1"/>
    <col min="3814" max="3814" width="16" style="493" customWidth="1"/>
    <col min="3815" max="3815" width="29.140625" style="493" customWidth="1"/>
    <col min="3816" max="3816" width="33.140625" style="493" customWidth="1"/>
    <col min="3817" max="3817" width="16" style="493" customWidth="1"/>
    <col min="3818" max="3818" width="29.140625" style="493" customWidth="1"/>
    <col min="3819" max="3819" width="33.140625" style="493" customWidth="1"/>
    <col min="3820" max="3820" width="16" style="493" customWidth="1"/>
    <col min="3821" max="3821" width="29.140625" style="493" customWidth="1"/>
    <col min="3822" max="3822" width="33.140625" style="493" customWidth="1"/>
    <col min="3823" max="3823" width="16" style="493" customWidth="1"/>
    <col min="3824" max="3824" width="29.140625" style="493" customWidth="1"/>
    <col min="3825" max="3825" width="33.140625" style="493" customWidth="1"/>
    <col min="3826" max="3826" width="16" style="493" customWidth="1"/>
    <col min="3827" max="3827" width="29.140625" style="493" customWidth="1"/>
    <col min="3828" max="3828" width="33.140625" style="493" customWidth="1"/>
    <col min="3829" max="3829" width="16" style="493" customWidth="1"/>
    <col min="3830" max="3830" width="29.140625" style="493" customWidth="1"/>
    <col min="3831" max="3831" width="33.140625" style="493" customWidth="1"/>
    <col min="3832" max="3832" width="16" style="493" customWidth="1"/>
    <col min="3833" max="3833" width="29.140625" style="493" customWidth="1"/>
    <col min="3834" max="3834" width="33.140625" style="493" customWidth="1"/>
    <col min="3835" max="3835" width="16" style="493" customWidth="1"/>
    <col min="3836" max="3836" width="9.140625" style="493" customWidth="1"/>
    <col min="3837" max="3837" width="29.140625" style="493" customWidth="1"/>
    <col min="3838" max="3838" width="33.140625" style="493" customWidth="1"/>
    <col min="3839" max="3839" width="16" style="493" customWidth="1"/>
    <col min="3840" max="3840" width="16" style="493"/>
    <col min="3841" max="3841" width="23.7109375" style="493" customWidth="1"/>
    <col min="3842" max="3842" width="15.7109375" style="493" customWidth="1"/>
    <col min="3843" max="3843" width="6.28515625" style="493" bestFit="1" customWidth="1"/>
    <col min="3844" max="3844" width="15.28515625" style="493" customWidth="1"/>
    <col min="3845" max="3845" width="6.28515625" style="493" bestFit="1" customWidth="1"/>
    <col min="3846" max="3846" width="16.140625" style="493" customWidth="1"/>
    <col min="3847" max="3847" width="6.28515625" style="493" bestFit="1" customWidth="1"/>
    <col min="3848" max="3848" width="14.28515625" style="493" customWidth="1"/>
    <col min="3849" max="3849" width="6.28515625" style="493" bestFit="1" customWidth="1"/>
    <col min="3850" max="3850" width="15.140625" style="493" customWidth="1"/>
    <col min="3851" max="3851" width="6.28515625" style="493" bestFit="1" customWidth="1"/>
    <col min="3852" max="3852" width="14.28515625" style="493" customWidth="1"/>
    <col min="3853" max="3853" width="10.28515625" style="493" bestFit="1" customWidth="1"/>
    <col min="3854" max="3854" width="9.140625" style="493" customWidth="1"/>
    <col min="3855" max="3855" width="12.28515625" style="493" bestFit="1" customWidth="1"/>
    <col min="3856" max="4040" width="9.140625" style="493" customWidth="1"/>
    <col min="4041" max="4041" width="29.140625" style="493" customWidth="1"/>
    <col min="4042" max="4042" width="33.140625" style="493" customWidth="1"/>
    <col min="4043" max="4043" width="16" style="493" customWidth="1"/>
    <col min="4044" max="4044" width="29.140625" style="493" customWidth="1"/>
    <col min="4045" max="4045" width="33.140625" style="493" customWidth="1"/>
    <col min="4046" max="4046" width="16" style="493" customWidth="1"/>
    <col min="4047" max="4047" width="29.140625" style="493" customWidth="1"/>
    <col min="4048" max="4048" width="33.140625" style="493" customWidth="1"/>
    <col min="4049" max="4049" width="16" style="493" customWidth="1"/>
    <col min="4050" max="4050" width="29.140625" style="493" customWidth="1"/>
    <col min="4051" max="4051" width="33.140625" style="493" customWidth="1"/>
    <col min="4052" max="4052" width="16" style="493" customWidth="1"/>
    <col min="4053" max="4053" width="29.140625" style="493" customWidth="1"/>
    <col min="4054" max="4054" width="33.140625" style="493" customWidth="1"/>
    <col min="4055" max="4055" width="16" style="493" customWidth="1"/>
    <col min="4056" max="4056" width="29.140625" style="493" customWidth="1"/>
    <col min="4057" max="4057" width="33.140625" style="493" customWidth="1"/>
    <col min="4058" max="4058" width="16" style="493" customWidth="1"/>
    <col min="4059" max="4059" width="29.140625" style="493" customWidth="1"/>
    <col min="4060" max="4060" width="33.140625" style="493" customWidth="1"/>
    <col min="4061" max="4061" width="16" style="493" customWidth="1"/>
    <col min="4062" max="4062" width="29.140625" style="493" customWidth="1"/>
    <col min="4063" max="4063" width="33.140625" style="493" customWidth="1"/>
    <col min="4064" max="4064" width="16" style="493" customWidth="1"/>
    <col min="4065" max="4065" width="29.140625" style="493" customWidth="1"/>
    <col min="4066" max="4066" width="33.140625" style="493" customWidth="1"/>
    <col min="4067" max="4067" width="16" style="493" customWidth="1"/>
    <col min="4068" max="4068" width="29.140625" style="493" customWidth="1"/>
    <col min="4069" max="4069" width="33.140625" style="493" customWidth="1"/>
    <col min="4070" max="4070" width="16" style="493" customWidth="1"/>
    <col min="4071" max="4071" width="29.140625" style="493" customWidth="1"/>
    <col min="4072" max="4072" width="33.140625" style="493" customWidth="1"/>
    <col min="4073" max="4073" width="16" style="493" customWidth="1"/>
    <col min="4074" max="4074" width="29.140625" style="493" customWidth="1"/>
    <col min="4075" max="4075" width="33.140625" style="493" customWidth="1"/>
    <col min="4076" max="4076" width="16" style="493" customWidth="1"/>
    <col min="4077" max="4077" width="29.140625" style="493" customWidth="1"/>
    <col min="4078" max="4078" width="33.140625" style="493" customWidth="1"/>
    <col min="4079" max="4079" width="16" style="493" customWidth="1"/>
    <col min="4080" max="4080" width="29.140625" style="493" customWidth="1"/>
    <col min="4081" max="4081" width="33.140625" style="493" customWidth="1"/>
    <col min="4082" max="4082" width="16" style="493" customWidth="1"/>
    <col min="4083" max="4083" width="29.140625" style="493" customWidth="1"/>
    <col min="4084" max="4084" width="33.140625" style="493" customWidth="1"/>
    <col min="4085" max="4085" width="16" style="493" customWidth="1"/>
    <col min="4086" max="4086" width="29.140625" style="493" customWidth="1"/>
    <col min="4087" max="4087" width="33.140625" style="493" customWidth="1"/>
    <col min="4088" max="4088" width="16" style="493" customWidth="1"/>
    <col min="4089" max="4089" width="29.140625" style="493" customWidth="1"/>
    <col min="4090" max="4090" width="33.140625" style="493" customWidth="1"/>
    <col min="4091" max="4091" width="16" style="493" customWidth="1"/>
    <col min="4092" max="4092" width="9.140625" style="493" customWidth="1"/>
    <col min="4093" max="4093" width="29.140625" style="493" customWidth="1"/>
    <col min="4094" max="4094" width="33.140625" style="493" customWidth="1"/>
    <col min="4095" max="4095" width="16" style="493" customWidth="1"/>
    <col min="4096" max="4096" width="16" style="493"/>
    <col min="4097" max="4097" width="23.7109375" style="493" customWidth="1"/>
    <col min="4098" max="4098" width="15.7109375" style="493" customWidth="1"/>
    <col min="4099" max="4099" width="6.28515625" style="493" bestFit="1" customWidth="1"/>
    <col min="4100" max="4100" width="15.28515625" style="493" customWidth="1"/>
    <col min="4101" max="4101" width="6.28515625" style="493" bestFit="1" customWidth="1"/>
    <col min="4102" max="4102" width="16.140625" style="493" customWidth="1"/>
    <col min="4103" max="4103" width="6.28515625" style="493" bestFit="1" customWidth="1"/>
    <col min="4104" max="4104" width="14.28515625" style="493" customWidth="1"/>
    <col min="4105" max="4105" width="6.28515625" style="493" bestFit="1" customWidth="1"/>
    <col min="4106" max="4106" width="15.140625" style="493" customWidth="1"/>
    <col min="4107" max="4107" width="6.28515625" style="493" bestFit="1" customWidth="1"/>
    <col min="4108" max="4108" width="14.28515625" style="493" customWidth="1"/>
    <col min="4109" max="4109" width="10.28515625" style="493" bestFit="1" customWidth="1"/>
    <col min="4110" max="4110" width="9.140625" style="493" customWidth="1"/>
    <col min="4111" max="4111" width="12.28515625" style="493" bestFit="1" customWidth="1"/>
    <col min="4112" max="4296" width="9.140625" style="493" customWidth="1"/>
    <col min="4297" max="4297" width="29.140625" style="493" customWidth="1"/>
    <col min="4298" max="4298" width="33.140625" style="493" customWidth="1"/>
    <col min="4299" max="4299" width="16" style="493" customWidth="1"/>
    <col min="4300" max="4300" width="29.140625" style="493" customWidth="1"/>
    <col min="4301" max="4301" width="33.140625" style="493" customWidth="1"/>
    <col min="4302" max="4302" width="16" style="493" customWidth="1"/>
    <col min="4303" max="4303" width="29.140625" style="493" customWidth="1"/>
    <col min="4304" max="4304" width="33.140625" style="493" customWidth="1"/>
    <col min="4305" max="4305" width="16" style="493" customWidth="1"/>
    <col min="4306" max="4306" width="29.140625" style="493" customWidth="1"/>
    <col min="4307" max="4307" width="33.140625" style="493" customWidth="1"/>
    <col min="4308" max="4308" width="16" style="493" customWidth="1"/>
    <col min="4309" max="4309" width="29.140625" style="493" customWidth="1"/>
    <col min="4310" max="4310" width="33.140625" style="493" customWidth="1"/>
    <col min="4311" max="4311" width="16" style="493" customWidth="1"/>
    <col min="4312" max="4312" width="29.140625" style="493" customWidth="1"/>
    <col min="4313" max="4313" width="33.140625" style="493" customWidth="1"/>
    <col min="4314" max="4314" width="16" style="493" customWidth="1"/>
    <col min="4315" max="4315" width="29.140625" style="493" customWidth="1"/>
    <col min="4316" max="4316" width="33.140625" style="493" customWidth="1"/>
    <col min="4317" max="4317" width="16" style="493" customWidth="1"/>
    <col min="4318" max="4318" width="29.140625" style="493" customWidth="1"/>
    <col min="4319" max="4319" width="33.140625" style="493" customWidth="1"/>
    <col min="4320" max="4320" width="16" style="493" customWidth="1"/>
    <col min="4321" max="4321" width="29.140625" style="493" customWidth="1"/>
    <col min="4322" max="4322" width="33.140625" style="493" customWidth="1"/>
    <col min="4323" max="4323" width="16" style="493" customWidth="1"/>
    <col min="4324" max="4324" width="29.140625" style="493" customWidth="1"/>
    <col min="4325" max="4325" width="33.140625" style="493" customWidth="1"/>
    <col min="4326" max="4326" width="16" style="493" customWidth="1"/>
    <col min="4327" max="4327" width="29.140625" style="493" customWidth="1"/>
    <col min="4328" max="4328" width="33.140625" style="493" customWidth="1"/>
    <col min="4329" max="4329" width="16" style="493" customWidth="1"/>
    <col min="4330" max="4330" width="29.140625" style="493" customWidth="1"/>
    <col min="4331" max="4331" width="33.140625" style="493" customWidth="1"/>
    <col min="4332" max="4332" width="16" style="493" customWidth="1"/>
    <col min="4333" max="4333" width="29.140625" style="493" customWidth="1"/>
    <col min="4334" max="4334" width="33.140625" style="493" customWidth="1"/>
    <col min="4335" max="4335" width="16" style="493" customWidth="1"/>
    <col min="4336" max="4336" width="29.140625" style="493" customWidth="1"/>
    <col min="4337" max="4337" width="33.140625" style="493" customWidth="1"/>
    <col min="4338" max="4338" width="16" style="493" customWidth="1"/>
    <col min="4339" max="4339" width="29.140625" style="493" customWidth="1"/>
    <col min="4340" max="4340" width="33.140625" style="493" customWidth="1"/>
    <col min="4341" max="4341" width="16" style="493" customWidth="1"/>
    <col min="4342" max="4342" width="29.140625" style="493" customWidth="1"/>
    <col min="4343" max="4343" width="33.140625" style="493" customWidth="1"/>
    <col min="4344" max="4344" width="16" style="493" customWidth="1"/>
    <col min="4345" max="4345" width="29.140625" style="493" customWidth="1"/>
    <col min="4346" max="4346" width="33.140625" style="493" customWidth="1"/>
    <col min="4347" max="4347" width="16" style="493" customWidth="1"/>
    <col min="4348" max="4348" width="9.140625" style="493" customWidth="1"/>
    <col min="4349" max="4349" width="29.140625" style="493" customWidth="1"/>
    <col min="4350" max="4350" width="33.140625" style="493" customWidth="1"/>
    <col min="4351" max="4351" width="16" style="493" customWidth="1"/>
    <col min="4352" max="4352" width="16" style="493"/>
    <col min="4353" max="4353" width="23.7109375" style="493" customWidth="1"/>
    <col min="4354" max="4354" width="15.7109375" style="493" customWidth="1"/>
    <col min="4355" max="4355" width="6.28515625" style="493" bestFit="1" customWidth="1"/>
    <col min="4356" max="4356" width="15.28515625" style="493" customWidth="1"/>
    <col min="4357" max="4357" width="6.28515625" style="493" bestFit="1" customWidth="1"/>
    <col min="4358" max="4358" width="16.140625" style="493" customWidth="1"/>
    <col min="4359" max="4359" width="6.28515625" style="493" bestFit="1" customWidth="1"/>
    <col min="4360" max="4360" width="14.28515625" style="493" customWidth="1"/>
    <col min="4361" max="4361" width="6.28515625" style="493" bestFit="1" customWidth="1"/>
    <col min="4362" max="4362" width="15.140625" style="493" customWidth="1"/>
    <col min="4363" max="4363" width="6.28515625" style="493" bestFit="1" customWidth="1"/>
    <col min="4364" max="4364" width="14.28515625" style="493" customWidth="1"/>
    <col min="4365" max="4365" width="10.28515625" style="493" bestFit="1" customWidth="1"/>
    <col min="4366" max="4366" width="9.140625" style="493" customWidth="1"/>
    <col min="4367" max="4367" width="12.28515625" style="493" bestFit="1" customWidth="1"/>
    <col min="4368" max="4552" width="9.140625" style="493" customWidth="1"/>
    <col min="4553" max="4553" width="29.140625" style="493" customWidth="1"/>
    <col min="4554" max="4554" width="33.140625" style="493" customWidth="1"/>
    <col min="4555" max="4555" width="16" style="493" customWidth="1"/>
    <col min="4556" max="4556" width="29.140625" style="493" customWidth="1"/>
    <col min="4557" max="4557" width="33.140625" style="493" customWidth="1"/>
    <col min="4558" max="4558" width="16" style="493" customWidth="1"/>
    <col min="4559" max="4559" width="29.140625" style="493" customWidth="1"/>
    <col min="4560" max="4560" width="33.140625" style="493" customWidth="1"/>
    <col min="4561" max="4561" width="16" style="493" customWidth="1"/>
    <col min="4562" max="4562" width="29.140625" style="493" customWidth="1"/>
    <col min="4563" max="4563" width="33.140625" style="493" customWidth="1"/>
    <col min="4564" max="4564" width="16" style="493" customWidth="1"/>
    <col min="4565" max="4565" width="29.140625" style="493" customWidth="1"/>
    <col min="4566" max="4566" width="33.140625" style="493" customWidth="1"/>
    <col min="4567" max="4567" width="16" style="493" customWidth="1"/>
    <col min="4568" max="4568" width="29.140625" style="493" customWidth="1"/>
    <col min="4569" max="4569" width="33.140625" style="493" customWidth="1"/>
    <col min="4570" max="4570" width="16" style="493" customWidth="1"/>
    <col min="4571" max="4571" width="29.140625" style="493" customWidth="1"/>
    <col min="4572" max="4572" width="33.140625" style="493" customWidth="1"/>
    <col min="4573" max="4573" width="16" style="493" customWidth="1"/>
    <col min="4574" max="4574" width="29.140625" style="493" customWidth="1"/>
    <col min="4575" max="4575" width="33.140625" style="493" customWidth="1"/>
    <col min="4576" max="4576" width="16" style="493" customWidth="1"/>
    <col min="4577" max="4577" width="29.140625" style="493" customWidth="1"/>
    <col min="4578" max="4578" width="33.140625" style="493" customWidth="1"/>
    <col min="4579" max="4579" width="16" style="493" customWidth="1"/>
    <col min="4580" max="4580" width="29.140625" style="493" customWidth="1"/>
    <col min="4581" max="4581" width="33.140625" style="493" customWidth="1"/>
    <col min="4582" max="4582" width="16" style="493" customWidth="1"/>
    <col min="4583" max="4583" width="29.140625" style="493" customWidth="1"/>
    <col min="4584" max="4584" width="33.140625" style="493" customWidth="1"/>
    <col min="4585" max="4585" width="16" style="493" customWidth="1"/>
    <col min="4586" max="4586" width="29.140625" style="493" customWidth="1"/>
    <col min="4587" max="4587" width="33.140625" style="493" customWidth="1"/>
    <col min="4588" max="4588" width="16" style="493" customWidth="1"/>
    <col min="4589" max="4589" width="29.140625" style="493" customWidth="1"/>
    <col min="4590" max="4590" width="33.140625" style="493" customWidth="1"/>
    <col min="4591" max="4591" width="16" style="493" customWidth="1"/>
    <col min="4592" max="4592" width="29.140625" style="493" customWidth="1"/>
    <col min="4593" max="4593" width="33.140625" style="493" customWidth="1"/>
    <col min="4594" max="4594" width="16" style="493" customWidth="1"/>
    <col min="4595" max="4595" width="29.140625" style="493" customWidth="1"/>
    <col min="4596" max="4596" width="33.140625" style="493" customWidth="1"/>
    <col min="4597" max="4597" width="16" style="493" customWidth="1"/>
    <col min="4598" max="4598" width="29.140625" style="493" customWidth="1"/>
    <col min="4599" max="4599" width="33.140625" style="493" customWidth="1"/>
    <col min="4600" max="4600" width="16" style="493" customWidth="1"/>
    <col min="4601" max="4601" width="29.140625" style="493" customWidth="1"/>
    <col min="4602" max="4602" width="33.140625" style="493" customWidth="1"/>
    <col min="4603" max="4603" width="16" style="493" customWidth="1"/>
    <col min="4604" max="4604" width="9.140625" style="493" customWidth="1"/>
    <col min="4605" max="4605" width="29.140625" style="493" customWidth="1"/>
    <col min="4606" max="4606" width="33.140625" style="493" customWidth="1"/>
    <col min="4607" max="4607" width="16" style="493" customWidth="1"/>
    <col min="4608" max="4608" width="16" style="493"/>
    <col min="4609" max="4609" width="23.7109375" style="493" customWidth="1"/>
    <col min="4610" max="4610" width="15.7109375" style="493" customWidth="1"/>
    <col min="4611" max="4611" width="6.28515625" style="493" bestFit="1" customWidth="1"/>
    <col min="4612" max="4612" width="15.28515625" style="493" customWidth="1"/>
    <col min="4613" max="4613" width="6.28515625" style="493" bestFit="1" customWidth="1"/>
    <col min="4614" max="4614" width="16.140625" style="493" customWidth="1"/>
    <col min="4615" max="4615" width="6.28515625" style="493" bestFit="1" customWidth="1"/>
    <col min="4616" max="4616" width="14.28515625" style="493" customWidth="1"/>
    <col min="4617" max="4617" width="6.28515625" style="493" bestFit="1" customWidth="1"/>
    <col min="4618" max="4618" width="15.140625" style="493" customWidth="1"/>
    <col min="4619" max="4619" width="6.28515625" style="493" bestFit="1" customWidth="1"/>
    <col min="4620" max="4620" width="14.28515625" style="493" customWidth="1"/>
    <col min="4621" max="4621" width="10.28515625" style="493" bestFit="1" customWidth="1"/>
    <col min="4622" max="4622" width="9.140625" style="493" customWidth="1"/>
    <col min="4623" max="4623" width="12.28515625" style="493" bestFit="1" customWidth="1"/>
    <col min="4624" max="4808" width="9.140625" style="493" customWidth="1"/>
    <col min="4809" max="4809" width="29.140625" style="493" customWidth="1"/>
    <col min="4810" max="4810" width="33.140625" style="493" customWidth="1"/>
    <col min="4811" max="4811" width="16" style="493" customWidth="1"/>
    <col min="4812" max="4812" width="29.140625" style="493" customWidth="1"/>
    <col min="4813" max="4813" width="33.140625" style="493" customWidth="1"/>
    <col min="4814" max="4814" width="16" style="493" customWidth="1"/>
    <col min="4815" max="4815" width="29.140625" style="493" customWidth="1"/>
    <col min="4816" max="4816" width="33.140625" style="493" customWidth="1"/>
    <col min="4817" max="4817" width="16" style="493" customWidth="1"/>
    <col min="4818" max="4818" width="29.140625" style="493" customWidth="1"/>
    <col min="4819" max="4819" width="33.140625" style="493" customWidth="1"/>
    <col min="4820" max="4820" width="16" style="493" customWidth="1"/>
    <col min="4821" max="4821" width="29.140625" style="493" customWidth="1"/>
    <col min="4822" max="4822" width="33.140625" style="493" customWidth="1"/>
    <col min="4823" max="4823" width="16" style="493" customWidth="1"/>
    <col min="4824" max="4824" width="29.140625" style="493" customWidth="1"/>
    <col min="4825" max="4825" width="33.140625" style="493" customWidth="1"/>
    <col min="4826" max="4826" width="16" style="493" customWidth="1"/>
    <col min="4827" max="4827" width="29.140625" style="493" customWidth="1"/>
    <col min="4828" max="4828" width="33.140625" style="493" customWidth="1"/>
    <col min="4829" max="4829" width="16" style="493" customWidth="1"/>
    <col min="4830" max="4830" width="29.140625" style="493" customWidth="1"/>
    <col min="4831" max="4831" width="33.140625" style="493" customWidth="1"/>
    <col min="4832" max="4832" width="16" style="493" customWidth="1"/>
    <col min="4833" max="4833" width="29.140625" style="493" customWidth="1"/>
    <col min="4834" max="4834" width="33.140625" style="493" customWidth="1"/>
    <col min="4835" max="4835" width="16" style="493" customWidth="1"/>
    <col min="4836" max="4836" width="29.140625" style="493" customWidth="1"/>
    <col min="4837" max="4837" width="33.140625" style="493" customWidth="1"/>
    <col min="4838" max="4838" width="16" style="493" customWidth="1"/>
    <col min="4839" max="4839" width="29.140625" style="493" customWidth="1"/>
    <col min="4840" max="4840" width="33.140625" style="493" customWidth="1"/>
    <col min="4841" max="4841" width="16" style="493" customWidth="1"/>
    <col min="4842" max="4842" width="29.140625" style="493" customWidth="1"/>
    <col min="4843" max="4843" width="33.140625" style="493" customWidth="1"/>
    <col min="4844" max="4844" width="16" style="493" customWidth="1"/>
    <col min="4845" max="4845" width="29.140625" style="493" customWidth="1"/>
    <col min="4846" max="4846" width="33.140625" style="493" customWidth="1"/>
    <col min="4847" max="4847" width="16" style="493" customWidth="1"/>
    <col min="4848" max="4848" width="29.140625" style="493" customWidth="1"/>
    <col min="4849" max="4849" width="33.140625" style="493" customWidth="1"/>
    <col min="4850" max="4850" width="16" style="493" customWidth="1"/>
    <col min="4851" max="4851" width="29.140625" style="493" customWidth="1"/>
    <col min="4852" max="4852" width="33.140625" style="493" customWidth="1"/>
    <col min="4853" max="4853" width="16" style="493" customWidth="1"/>
    <col min="4854" max="4854" width="29.140625" style="493" customWidth="1"/>
    <col min="4855" max="4855" width="33.140625" style="493" customWidth="1"/>
    <col min="4856" max="4856" width="16" style="493" customWidth="1"/>
    <col min="4857" max="4857" width="29.140625" style="493" customWidth="1"/>
    <col min="4858" max="4858" width="33.140625" style="493" customWidth="1"/>
    <col min="4859" max="4859" width="16" style="493" customWidth="1"/>
    <col min="4860" max="4860" width="9.140625" style="493" customWidth="1"/>
    <col min="4861" max="4861" width="29.140625" style="493" customWidth="1"/>
    <col min="4862" max="4862" width="33.140625" style="493" customWidth="1"/>
    <col min="4863" max="4863" width="16" style="493" customWidth="1"/>
    <col min="4864" max="4864" width="16" style="493"/>
    <col min="4865" max="4865" width="23.7109375" style="493" customWidth="1"/>
    <col min="4866" max="4866" width="15.7109375" style="493" customWidth="1"/>
    <col min="4867" max="4867" width="6.28515625" style="493" bestFit="1" customWidth="1"/>
    <col min="4868" max="4868" width="15.28515625" style="493" customWidth="1"/>
    <col min="4869" max="4869" width="6.28515625" style="493" bestFit="1" customWidth="1"/>
    <col min="4870" max="4870" width="16.140625" style="493" customWidth="1"/>
    <col min="4871" max="4871" width="6.28515625" style="493" bestFit="1" customWidth="1"/>
    <col min="4872" max="4872" width="14.28515625" style="493" customWidth="1"/>
    <col min="4873" max="4873" width="6.28515625" style="493" bestFit="1" customWidth="1"/>
    <col min="4874" max="4874" width="15.140625" style="493" customWidth="1"/>
    <col min="4875" max="4875" width="6.28515625" style="493" bestFit="1" customWidth="1"/>
    <col min="4876" max="4876" width="14.28515625" style="493" customWidth="1"/>
    <col min="4877" max="4877" width="10.28515625" style="493" bestFit="1" customWidth="1"/>
    <col min="4878" max="4878" width="9.140625" style="493" customWidth="1"/>
    <col min="4879" max="4879" width="12.28515625" style="493" bestFit="1" customWidth="1"/>
    <col min="4880" max="5064" width="9.140625" style="493" customWidth="1"/>
    <col min="5065" max="5065" width="29.140625" style="493" customWidth="1"/>
    <col min="5066" max="5066" width="33.140625" style="493" customWidth="1"/>
    <col min="5067" max="5067" width="16" style="493" customWidth="1"/>
    <col min="5068" max="5068" width="29.140625" style="493" customWidth="1"/>
    <col min="5069" max="5069" width="33.140625" style="493" customWidth="1"/>
    <col min="5070" max="5070" width="16" style="493" customWidth="1"/>
    <col min="5071" max="5071" width="29.140625" style="493" customWidth="1"/>
    <col min="5072" max="5072" width="33.140625" style="493" customWidth="1"/>
    <col min="5073" max="5073" width="16" style="493" customWidth="1"/>
    <col min="5074" max="5074" width="29.140625" style="493" customWidth="1"/>
    <col min="5075" max="5075" width="33.140625" style="493" customWidth="1"/>
    <col min="5076" max="5076" width="16" style="493" customWidth="1"/>
    <col min="5077" max="5077" width="29.140625" style="493" customWidth="1"/>
    <col min="5078" max="5078" width="33.140625" style="493" customWidth="1"/>
    <col min="5079" max="5079" width="16" style="493" customWidth="1"/>
    <col min="5080" max="5080" width="29.140625" style="493" customWidth="1"/>
    <col min="5081" max="5081" width="33.140625" style="493" customWidth="1"/>
    <col min="5082" max="5082" width="16" style="493" customWidth="1"/>
    <col min="5083" max="5083" width="29.140625" style="493" customWidth="1"/>
    <col min="5084" max="5084" width="33.140625" style="493" customWidth="1"/>
    <col min="5085" max="5085" width="16" style="493" customWidth="1"/>
    <col min="5086" max="5086" width="29.140625" style="493" customWidth="1"/>
    <col min="5087" max="5087" width="33.140625" style="493" customWidth="1"/>
    <col min="5088" max="5088" width="16" style="493" customWidth="1"/>
    <col min="5089" max="5089" width="29.140625" style="493" customWidth="1"/>
    <col min="5090" max="5090" width="33.140625" style="493" customWidth="1"/>
    <col min="5091" max="5091" width="16" style="493" customWidth="1"/>
    <col min="5092" max="5092" width="29.140625" style="493" customWidth="1"/>
    <col min="5093" max="5093" width="33.140625" style="493" customWidth="1"/>
    <col min="5094" max="5094" width="16" style="493" customWidth="1"/>
    <col min="5095" max="5095" width="29.140625" style="493" customWidth="1"/>
    <col min="5096" max="5096" width="33.140625" style="493" customWidth="1"/>
    <col min="5097" max="5097" width="16" style="493" customWidth="1"/>
    <col min="5098" max="5098" width="29.140625" style="493" customWidth="1"/>
    <col min="5099" max="5099" width="33.140625" style="493" customWidth="1"/>
    <col min="5100" max="5100" width="16" style="493" customWidth="1"/>
    <col min="5101" max="5101" width="29.140625" style="493" customWidth="1"/>
    <col min="5102" max="5102" width="33.140625" style="493" customWidth="1"/>
    <col min="5103" max="5103" width="16" style="493" customWidth="1"/>
    <col min="5104" max="5104" width="29.140625" style="493" customWidth="1"/>
    <col min="5105" max="5105" width="33.140625" style="493" customWidth="1"/>
    <col min="5106" max="5106" width="16" style="493" customWidth="1"/>
    <col min="5107" max="5107" width="29.140625" style="493" customWidth="1"/>
    <col min="5108" max="5108" width="33.140625" style="493" customWidth="1"/>
    <col min="5109" max="5109" width="16" style="493" customWidth="1"/>
    <col min="5110" max="5110" width="29.140625" style="493" customWidth="1"/>
    <col min="5111" max="5111" width="33.140625" style="493" customWidth="1"/>
    <col min="5112" max="5112" width="16" style="493" customWidth="1"/>
    <col min="5113" max="5113" width="29.140625" style="493" customWidth="1"/>
    <col min="5114" max="5114" width="33.140625" style="493" customWidth="1"/>
    <col min="5115" max="5115" width="16" style="493" customWidth="1"/>
    <col min="5116" max="5116" width="9.140625" style="493" customWidth="1"/>
    <col min="5117" max="5117" width="29.140625" style="493" customWidth="1"/>
    <col min="5118" max="5118" width="33.140625" style="493" customWidth="1"/>
    <col min="5119" max="5119" width="16" style="493" customWidth="1"/>
    <col min="5120" max="5120" width="16" style="493"/>
    <col min="5121" max="5121" width="23.7109375" style="493" customWidth="1"/>
    <col min="5122" max="5122" width="15.7109375" style="493" customWidth="1"/>
    <col min="5123" max="5123" width="6.28515625" style="493" bestFit="1" customWidth="1"/>
    <col min="5124" max="5124" width="15.28515625" style="493" customWidth="1"/>
    <col min="5125" max="5125" width="6.28515625" style="493" bestFit="1" customWidth="1"/>
    <col min="5126" max="5126" width="16.140625" style="493" customWidth="1"/>
    <col min="5127" max="5127" width="6.28515625" style="493" bestFit="1" customWidth="1"/>
    <col min="5128" max="5128" width="14.28515625" style="493" customWidth="1"/>
    <col min="5129" max="5129" width="6.28515625" style="493" bestFit="1" customWidth="1"/>
    <col min="5130" max="5130" width="15.140625" style="493" customWidth="1"/>
    <col min="5131" max="5131" width="6.28515625" style="493" bestFit="1" customWidth="1"/>
    <col min="5132" max="5132" width="14.28515625" style="493" customWidth="1"/>
    <col min="5133" max="5133" width="10.28515625" style="493" bestFit="1" customWidth="1"/>
    <col min="5134" max="5134" width="9.140625" style="493" customWidth="1"/>
    <col min="5135" max="5135" width="12.28515625" style="493" bestFit="1" customWidth="1"/>
    <col min="5136" max="5320" width="9.140625" style="493" customWidth="1"/>
    <col min="5321" max="5321" width="29.140625" style="493" customWidth="1"/>
    <col min="5322" max="5322" width="33.140625" style="493" customWidth="1"/>
    <col min="5323" max="5323" width="16" style="493" customWidth="1"/>
    <col min="5324" max="5324" width="29.140625" style="493" customWidth="1"/>
    <col min="5325" max="5325" width="33.140625" style="493" customWidth="1"/>
    <col min="5326" max="5326" width="16" style="493" customWidth="1"/>
    <col min="5327" max="5327" width="29.140625" style="493" customWidth="1"/>
    <col min="5328" max="5328" width="33.140625" style="493" customWidth="1"/>
    <col min="5329" max="5329" width="16" style="493" customWidth="1"/>
    <col min="5330" max="5330" width="29.140625" style="493" customWidth="1"/>
    <col min="5331" max="5331" width="33.140625" style="493" customWidth="1"/>
    <col min="5332" max="5332" width="16" style="493" customWidth="1"/>
    <col min="5333" max="5333" width="29.140625" style="493" customWidth="1"/>
    <col min="5334" max="5334" width="33.140625" style="493" customWidth="1"/>
    <col min="5335" max="5335" width="16" style="493" customWidth="1"/>
    <col min="5336" max="5336" width="29.140625" style="493" customWidth="1"/>
    <col min="5337" max="5337" width="33.140625" style="493" customWidth="1"/>
    <col min="5338" max="5338" width="16" style="493" customWidth="1"/>
    <col min="5339" max="5339" width="29.140625" style="493" customWidth="1"/>
    <col min="5340" max="5340" width="33.140625" style="493" customWidth="1"/>
    <col min="5341" max="5341" width="16" style="493" customWidth="1"/>
    <col min="5342" max="5342" width="29.140625" style="493" customWidth="1"/>
    <col min="5343" max="5343" width="33.140625" style="493" customWidth="1"/>
    <col min="5344" max="5344" width="16" style="493" customWidth="1"/>
    <col min="5345" max="5345" width="29.140625" style="493" customWidth="1"/>
    <col min="5346" max="5346" width="33.140625" style="493" customWidth="1"/>
    <col min="5347" max="5347" width="16" style="493" customWidth="1"/>
    <col min="5348" max="5348" width="29.140625" style="493" customWidth="1"/>
    <col min="5349" max="5349" width="33.140625" style="493" customWidth="1"/>
    <col min="5350" max="5350" width="16" style="493" customWidth="1"/>
    <col min="5351" max="5351" width="29.140625" style="493" customWidth="1"/>
    <col min="5352" max="5352" width="33.140625" style="493" customWidth="1"/>
    <col min="5353" max="5353" width="16" style="493" customWidth="1"/>
    <col min="5354" max="5354" width="29.140625" style="493" customWidth="1"/>
    <col min="5355" max="5355" width="33.140625" style="493" customWidth="1"/>
    <col min="5356" max="5356" width="16" style="493" customWidth="1"/>
    <col min="5357" max="5357" width="29.140625" style="493" customWidth="1"/>
    <col min="5358" max="5358" width="33.140625" style="493" customWidth="1"/>
    <col min="5359" max="5359" width="16" style="493" customWidth="1"/>
    <col min="5360" max="5360" width="29.140625" style="493" customWidth="1"/>
    <col min="5361" max="5361" width="33.140625" style="493" customWidth="1"/>
    <col min="5362" max="5362" width="16" style="493" customWidth="1"/>
    <col min="5363" max="5363" width="29.140625" style="493" customWidth="1"/>
    <col min="5364" max="5364" width="33.140625" style="493" customWidth="1"/>
    <col min="5365" max="5365" width="16" style="493" customWidth="1"/>
    <col min="5366" max="5366" width="29.140625" style="493" customWidth="1"/>
    <col min="5367" max="5367" width="33.140625" style="493" customWidth="1"/>
    <col min="5368" max="5368" width="16" style="493" customWidth="1"/>
    <col min="5369" max="5369" width="29.140625" style="493" customWidth="1"/>
    <col min="5370" max="5370" width="33.140625" style="493" customWidth="1"/>
    <col min="5371" max="5371" width="16" style="493" customWidth="1"/>
    <col min="5372" max="5372" width="9.140625" style="493" customWidth="1"/>
    <col min="5373" max="5373" width="29.140625" style="493" customWidth="1"/>
    <col min="5374" max="5374" width="33.140625" style="493" customWidth="1"/>
    <col min="5375" max="5375" width="16" style="493" customWidth="1"/>
    <col min="5376" max="5376" width="16" style="493"/>
    <col min="5377" max="5377" width="23.7109375" style="493" customWidth="1"/>
    <col min="5378" max="5378" width="15.7109375" style="493" customWidth="1"/>
    <col min="5379" max="5379" width="6.28515625" style="493" bestFit="1" customWidth="1"/>
    <col min="5380" max="5380" width="15.28515625" style="493" customWidth="1"/>
    <col min="5381" max="5381" width="6.28515625" style="493" bestFit="1" customWidth="1"/>
    <col min="5382" max="5382" width="16.140625" style="493" customWidth="1"/>
    <col min="5383" max="5383" width="6.28515625" style="493" bestFit="1" customWidth="1"/>
    <col min="5384" max="5384" width="14.28515625" style="493" customWidth="1"/>
    <col min="5385" max="5385" width="6.28515625" style="493" bestFit="1" customWidth="1"/>
    <col min="5386" max="5386" width="15.140625" style="493" customWidth="1"/>
    <col min="5387" max="5387" width="6.28515625" style="493" bestFit="1" customWidth="1"/>
    <col min="5388" max="5388" width="14.28515625" style="493" customWidth="1"/>
    <col min="5389" max="5389" width="10.28515625" style="493" bestFit="1" customWidth="1"/>
    <col min="5390" max="5390" width="9.140625" style="493" customWidth="1"/>
    <col min="5391" max="5391" width="12.28515625" style="493" bestFit="1" customWidth="1"/>
    <col min="5392" max="5576" width="9.140625" style="493" customWidth="1"/>
    <col min="5577" max="5577" width="29.140625" style="493" customWidth="1"/>
    <col min="5578" max="5578" width="33.140625" style="493" customWidth="1"/>
    <col min="5579" max="5579" width="16" style="493" customWidth="1"/>
    <col min="5580" max="5580" width="29.140625" style="493" customWidth="1"/>
    <col min="5581" max="5581" width="33.140625" style="493" customWidth="1"/>
    <col min="5582" max="5582" width="16" style="493" customWidth="1"/>
    <col min="5583" max="5583" width="29.140625" style="493" customWidth="1"/>
    <col min="5584" max="5584" width="33.140625" style="493" customWidth="1"/>
    <col min="5585" max="5585" width="16" style="493" customWidth="1"/>
    <col min="5586" max="5586" width="29.140625" style="493" customWidth="1"/>
    <col min="5587" max="5587" width="33.140625" style="493" customWidth="1"/>
    <col min="5588" max="5588" width="16" style="493" customWidth="1"/>
    <col min="5589" max="5589" width="29.140625" style="493" customWidth="1"/>
    <col min="5590" max="5590" width="33.140625" style="493" customWidth="1"/>
    <col min="5591" max="5591" width="16" style="493" customWidth="1"/>
    <col min="5592" max="5592" width="29.140625" style="493" customWidth="1"/>
    <col min="5593" max="5593" width="33.140625" style="493" customWidth="1"/>
    <col min="5594" max="5594" width="16" style="493" customWidth="1"/>
    <col min="5595" max="5595" width="29.140625" style="493" customWidth="1"/>
    <col min="5596" max="5596" width="33.140625" style="493" customWidth="1"/>
    <col min="5597" max="5597" width="16" style="493" customWidth="1"/>
    <col min="5598" max="5598" width="29.140625" style="493" customWidth="1"/>
    <col min="5599" max="5599" width="33.140625" style="493" customWidth="1"/>
    <col min="5600" max="5600" width="16" style="493" customWidth="1"/>
    <col min="5601" max="5601" width="29.140625" style="493" customWidth="1"/>
    <col min="5602" max="5602" width="33.140625" style="493" customWidth="1"/>
    <col min="5603" max="5603" width="16" style="493" customWidth="1"/>
    <col min="5604" max="5604" width="29.140625" style="493" customWidth="1"/>
    <col min="5605" max="5605" width="33.140625" style="493" customWidth="1"/>
    <col min="5606" max="5606" width="16" style="493" customWidth="1"/>
    <col min="5607" max="5607" width="29.140625" style="493" customWidth="1"/>
    <col min="5608" max="5608" width="33.140625" style="493" customWidth="1"/>
    <col min="5609" max="5609" width="16" style="493" customWidth="1"/>
    <col min="5610" max="5610" width="29.140625" style="493" customWidth="1"/>
    <col min="5611" max="5611" width="33.140625" style="493" customWidth="1"/>
    <col min="5612" max="5612" width="16" style="493" customWidth="1"/>
    <col min="5613" max="5613" width="29.140625" style="493" customWidth="1"/>
    <col min="5614" max="5614" width="33.140625" style="493" customWidth="1"/>
    <col min="5615" max="5615" width="16" style="493" customWidth="1"/>
    <col min="5616" max="5616" width="29.140625" style="493" customWidth="1"/>
    <col min="5617" max="5617" width="33.140625" style="493" customWidth="1"/>
    <col min="5618" max="5618" width="16" style="493" customWidth="1"/>
    <col min="5619" max="5619" width="29.140625" style="493" customWidth="1"/>
    <col min="5620" max="5620" width="33.140625" style="493" customWidth="1"/>
    <col min="5621" max="5621" width="16" style="493" customWidth="1"/>
    <col min="5622" max="5622" width="29.140625" style="493" customWidth="1"/>
    <col min="5623" max="5623" width="33.140625" style="493" customWidth="1"/>
    <col min="5624" max="5624" width="16" style="493" customWidth="1"/>
    <col min="5625" max="5625" width="29.140625" style="493" customWidth="1"/>
    <col min="5626" max="5626" width="33.140625" style="493" customWidth="1"/>
    <col min="5627" max="5627" width="16" style="493" customWidth="1"/>
    <col min="5628" max="5628" width="9.140625" style="493" customWidth="1"/>
    <col min="5629" max="5629" width="29.140625" style="493" customWidth="1"/>
    <col min="5630" max="5630" width="33.140625" style="493" customWidth="1"/>
    <col min="5631" max="5631" width="16" style="493" customWidth="1"/>
    <col min="5632" max="5632" width="16" style="493"/>
    <col min="5633" max="5633" width="23.7109375" style="493" customWidth="1"/>
    <col min="5634" max="5634" width="15.7109375" style="493" customWidth="1"/>
    <col min="5635" max="5635" width="6.28515625" style="493" bestFit="1" customWidth="1"/>
    <col min="5636" max="5636" width="15.28515625" style="493" customWidth="1"/>
    <col min="5637" max="5637" width="6.28515625" style="493" bestFit="1" customWidth="1"/>
    <col min="5638" max="5638" width="16.140625" style="493" customWidth="1"/>
    <col min="5639" max="5639" width="6.28515625" style="493" bestFit="1" customWidth="1"/>
    <col min="5640" max="5640" width="14.28515625" style="493" customWidth="1"/>
    <col min="5641" max="5641" width="6.28515625" style="493" bestFit="1" customWidth="1"/>
    <col min="5642" max="5642" width="15.140625" style="493" customWidth="1"/>
    <col min="5643" max="5643" width="6.28515625" style="493" bestFit="1" customWidth="1"/>
    <col min="5644" max="5644" width="14.28515625" style="493" customWidth="1"/>
    <col min="5645" max="5645" width="10.28515625" style="493" bestFit="1" customWidth="1"/>
    <col min="5646" max="5646" width="9.140625" style="493" customWidth="1"/>
    <col min="5647" max="5647" width="12.28515625" style="493" bestFit="1" customWidth="1"/>
    <col min="5648" max="5832" width="9.140625" style="493" customWidth="1"/>
    <col min="5833" max="5833" width="29.140625" style="493" customWidth="1"/>
    <col min="5834" max="5834" width="33.140625" style="493" customWidth="1"/>
    <col min="5835" max="5835" width="16" style="493" customWidth="1"/>
    <col min="5836" max="5836" width="29.140625" style="493" customWidth="1"/>
    <col min="5837" max="5837" width="33.140625" style="493" customWidth="1"/>
    <col min="5838" max="5838" width="16" style="493" customWidth="1"/>
    <col min="5839" max="5839" width="29.140625" style="493" customWidth="1"/>
    <col min="5840" max="5840" width="33.140625" style="493" customWidth="1"/>
    <col min="5841" max="5841" width="16" style="493" customWidth="1"/>
    <col min="5842" max="5842" width="29.140625" style="493" customWidth="1"/>
    <col min="5843" max="5843" width="33.140625" style="493" customWidth="1"/>
    <col min="5844" max="5844" width="16" style="493" customWidth="1"/>
    <col min="5845" max="5845" width="29.140625" style="493" customWidth="1"/>
    <col min="5846" max="5846" width="33.140625" style="493" customWidth="1"/>
    <col min="5847" max="5847" width="16" style="493" customWidth="1"/>
    <col min="5848" max="5848" width="29.140625" style="493" customWidth="1"/>
    <col min="5849" max="5849" width="33.140625" style="493" customWidth="1"/>
    <col min="5850" max="5850" width="16" style="493" customWidth="1"/>
    <col min="5851" max="5851" width="29.140625" style="493" customWidth="1"/>
    <col min="5852" max="5852" width="33.140625" style="493" customWidth="1"/>
    <col min="5853" max="5853" width="16" style="493" customWidth="1"/>
    <col min="5854" max="5854" width="29.140625" style="493" customWidth="1"/>
    <col min="5855" max="5855" width="33.140625" style="493" customWidth="1"/>
    <col min="5856" max="5856" width="16" style="493" customWidth="1"/>
    <col min="5857" max="5857" width="29.140625" style="493" customWidth="1"/>
    <col min="5858" max="5858" width="33.140625" style="493" customWidth="1"/>
    <col min="5859" max="5859" width="16" style="493" customWidth="1"/>
    <col min="5860" max="5860" width="29.140625" style="493" customWidth="1"/>
    <col min="5861" max="5861" width="33.140625" style="493" customWidth="1"/>
    <col min="5862" max="5862" width="16" style="493" customWidth="1"/>
    <col min="5863" max="5863" width="29.140625" style="493" customWidth="1"/>
    <col min="5864" max="5864" width="33.140625" style="493" customWidth="1"/>
    <col min="5865" max="5865" width="16" style="493" customWidth="1"/>
    <col min="5866" max="5866" width="29.140625" style="493" customWidth="1"/>
    <col min="5867" max="5867" width="33.140625" style="493" customWidth="1"/>
    <col min="5868" max="5868" width="16" style="493" customWidth="1"/>
    <col min="5869" max="5869" width="29.140625" style="493" customWidth="1"/>
    <col min="5870" max="5870" width="33.140625" style="493" customWidth="1"/>
    <col min="5871" max="5871" width="16" style="493" customWidth="1"/>
    <col min="5872" max="5872" width="29.140625" style="493" customWidth="1"/>
    <col min="5873" max="5873" width="33.140625" style="493" customWidth="1"/>
    <col min="5874" max="5874" width="16" style="493" customWidth="1"/>
    <col min="5875" max="5875" width="29.140625" style="493" customWidth="1"/>
    <col min="5876" max="5876" width="33.140625" style="493" customWidth="1"/>
    <col min="5877" max="5877" width="16" style="493" customWidth="1"/>
    <col min="5878" max="5878" width="29.140625" style="493" customWidth="1"/>
    <col min="5879" max="5879" width="33.140625" style="493" customWidth="1"/>
    <col min="5880" max="5880" width="16" style="493" customWidth="1"/>
    <col min="5881" max="5881" width="29.140625" style="493" customWidth="1"/>
    <col min="5882" max="5882" width="33.140625" style="493" customWidth="1"/>
    <col min="5883" max="5883" width="16" style="493" customWidth="1"/>
    <col min="5884" max="5884" width="9.140625" style="493" customWidth="1"/>
    <col min="5885" max="5885" width="29.140625" style="493" customWidth="1"/>
    <col min="5886" max="5886" width="33.140625" style="493" customWidth="1"/>
    <col min="5887" max="5887" width="16" style="493" customWidth="1"/>
    <col min="5888" max="5888" width="16" style="493"/>
    <col min="5889" max="5889" width="23.7109375" style="493" customWidth="1"/>
    <col min="5890" max="5890" width="15.7109375" style="493" customWidth="1"/>
    <col min="5891" max="5891" width="6.28515625" style="493" bestFit="1" customWidth="1"/>
    <col min="5892" max="5892" width="15.28515625" style="493" customWidth="1"/>
    <col min="5893" max="5893" width="6.28515625" style="493" bestFit="1" customWidth="1"/>
    <col min="5894" max="5894" width="16.140625" style="493" customWidth="1"/>
    <col min="5895" max="5895" width="6.28515625" style="493" bestFit="1" customWidth="1"/>
    <col min="5896" max="5896" width="14.28515625" style="493" customWidth="1"/>
    <col min="5897" max="5897" width="6.28515625" style="493" bestFit="1" customWidth="1"/>
    <col min="5898" max="5898" width="15.140625" style="493" customWidth="1"/>
    <col min="5899" max="5899" width="6.28515625" style="493" bestFit="1" customWidth="1"/>
    <col min="5900" max="5900" width="14.28515625" style="493" customWidth="1"/>
    <col min="5901" max="5901" width="10.28515625" style="493" bestFit="1" customWidth="1"/>
    <col min="5902" max="5902" width="9.140625" style="493" customWidth="1"/>
    <col min="5903" max="5903" width="12.28515625" style="493" bestFit="1" customWidth="1"/>
    <col min="5904" max="6088" width="9.140625" style="493" customWidth="1"/>
    <col min="6089" max="6089" width="29.140625" style="493" customWidth="1"/>
    <col min="6090" max="6090" width="33.140625" style="493" customWidth="1"/>
    <col min="6091" max="6091" width="16" style="493" customWidth="1"/>
    <col min="6092" max="6092" width="29.140625" style="493" customWidth="1"/>
    <col min="6093" max="6093" width="33.140625" style="493" customWidth="1"/>
    <col min="6094" max="6094" width="16" style="493" customWidth="1"/>
    <col min="6095" max="6095" width="29.140625" style="493" customWidth="1"/>
    <col min="6096" max="6096" width="33.140625" style="493" customWidth="1"/>
    <col min="6097" max="6097" width="16" style="493" customWidth="1"/>
    <col min="6098" max="6098" width="29.140625" style="493" customWidth="1"/>
    <col min="6099" max="6099" width="33.140625" style="493" customWidth="1"/>
    <col min="6100" max="6100" width="16" style="493" customWidth="1"/>
    <col min="6101" max="6101" width="29.140625" style="493" customWidth="1"/>
    <col min="6102" max="6102" width="33.140625" style="493" customWidth="1"/>
    <col min="6103" max="6103" width="16" style="493" customWidth="1"/>
    <col min="6104" max="6104" width="29.140625" style="493" customWidth="1"/>
    <col min="6105" max="6105" width="33.140625" style="493" customWidth="1"/>
    <col min="6106" max="6106" width="16" style="493" customWidth="1"/>
    <col min="6107" max="6107" width="29.140625" style="493" customWidth="1"/>
    <col min="6108" max="6108" width="33.140625" style="493" customWidth="1"/>
    <col min="6109" max="6109" width="16" style="493" customWidth="1"/>
    <col min="6110" max="6110" width="29.140625" style="493" customWidth="1"/>
    <col min="6111" max="6111" width="33.140625" style="493" customWidth="1"/>
    <col min="6112" max="6112" width="16" style="493" customWidth="1"/>
    <col min="6113" max="6113" width="29.140625" style="493" customWidth="1"/>
    <col min="6114" max="6114" width="33.140625" style="493" customWidth="1"/>
    <col min="6115" max="6115" width="16" style="493" customWidth="1"/>
    <col min="6116" max="6116" width="29.140625" style="493" customWidth="1"/>
    <col min="6117" max="6117" width="33.140625" style="493" customWidth="1"/>
    <col min="6118" max="6118" width="16" style="493" customWidth="1"/>
    <col min="6119" max="6119" width="29.140625" style="493" customWidth="1"/>
    <col min="6120" max="6120" width="33.140625" style="493" customWidth="1"/>
    <col min="6121" max="6121" width="16" style="493" customWidth="1"/>
    <col min="6122" max="6122" width="29.140625" style="493" customWidth="1"/>
    <col min="6123" max="6123" width="33.140625" style="493" customWidth="1"/>
    <col min="6124" max="6124" width="16" style="493" customWidth="1"/>
    <col min="6125" max="6125" width="29.140625" style="493" customWidth="1"/>
    <col min="6126" max="6126" width="33.140625" style="493" customWidth="1"/>
    <col min="6127" max="6127" width="16" style="493" customWidth="1"/>
    <col min="6128" max="6128" width="29.140625" style="493" customWidth="1"/>
    <col min="6129" max="6129" width="33.140625" style="493" customWidth="1"/>
    <col min="6130" max="6130" width="16" style="493" customWidth="1"/>
    <col min="6131" max="6131" width="29.140625" style="493" customWidth="1"/>
    <col min="6132" max="6132" width="33.140625" style="493" customWidth="1"/>
    <col min="6133" max="6133" width="16" style="493" customWidth="1"/>
    <col min="6134" max="6134" width="29.140625" style="493" customWidth="1"/>
    <col min="6135" max="6135" width="33.140625" style="493" customWidth="1"/>
    <col min="6136" max="6136" width="16" style="493" customWidth="1"/>
    <col min="6137" max="6137" width="29.140625" style="493" customWidth="1"/>
    <col min="6138" max="6138" width="33.140625" style="493" customWidth="1"/>
    <col min="6139" max="6139" width="16" style="493" customWidth="1"/>
    <col min="6140" max="6140" width="9.140625" style="493" customWidth="1"/>
    <col min="6141" max="6141" width="29.140625" style="493" customWidth="1"/>
    <col min="6142" max="6142" width="33.140625" style="493" customWidth="1"/>
    <col min="6143" max="6143" width="16" style="493" customWidth="1"/>
    <col min="6144" max="6144" width="16" style="493"/>
    <col min="6145" max="6145" width="23.7109375" style="493" customWidth="1"/>
    <col min="6146" max="6146" width="15.7109375" style="493" customWidth="1"/>
    <col min="6147" max="6147" width="6.28515625" style="493" bestFit="1" customWidth="1"/>
    <col min="6148" max="6148" width="15.28515625" style="493" customWidth="1"/>
    <col min="6149" max="6149" width="6.28515625" style="493" bestFit="1" customWidth="1"/>
    <col min="6150" max="6150" width="16.140625" style="493" customWidth="1"/>
    <col min="6151" max="6151" width="6.28515625" style="493" bestFit="1" customWidth="1"/>
    <col min="6152" max="6152" width="14.28515625" style="493" customWidth="1"/>
    <col min="6153" max="6153" width="6.28515625" style="493" bestFit="1" customWidth="1"/>
    <col min="6154" max="6154" width="15.140625" style="493" customWidth="1"/>
    <col min="6155" max="6155" width="6.28515625" style="493" bestFit="1" customWidth="1"/>
    <col min="6156" max="6156" width="14.28515625" style="493" customWidth="1"/>
    <col min="6157" max="6157" width="10.28515625" style="493" bestFit="1" customWidth="1"/>
    <col min="6158" max="6158" width="9.140625" style="493" customWidth="1"/>
    <col min="6159" max="6159" width="12.28515625" style="493" bestFit="1" customWidth="1"/>
    <col min="6160" max="6344" width="9.140625" style="493" customWidth="1"/>
    <col min="6345" max="6345" width="29.140625" style="493" customWidth="1"/>
    <col min="6346" max="6346" width="33.140625" style="493" customWidth="1"/>
    <col min="6347" max="6347" width="16" style="493" customWidth="1"/>
    <col min="6348" max="6348" width="29.140625" style="493" customWidth="1"/>
    <col min="6349" max="6349" width="33.140625" style="493" customWidth="1"/>
    <col min="6350" max="6350" width="16" style="493" customWidth="1"/>
    <col min="6351" max="6351" width="29.140625" style="493" customWidth="1"/>
    <col min="6352" max="6352" width="33.140625" style="493" customWidth="1"/>
    <col min="6353" max="6353" width="16" style="493" customWidth="1"/>
    <col min="6354" max="6354" width="29.140625" style="493" customWidth="1"/>
    <col min="6355" max="6355" width="33.140625" style="493" customWidth="1"/>
    <col min="6356" max="6356" width="16" style="493" customWidth="1"/>
    <col min="6357" max="6357" width="29.140625" style="493" customWidth="1"/>
    <col min="6358" max="6358" width="33.140625" style="493" customWidth="1"/>
    <col min="6359" max="6359" width="16" style="493" customWidth="1"/>
    <col min="6360" max="6360" width="29.140625" style="493" customWidth="1"/>
    <col min="6361" max="6361" width="33.140625" style="493" customWidth="1"/>
    <col min="6362" max="6362" width="16" style="493" customWidth="1"/>
    <col min="6363" max="6363" width="29.140625" style="493" customWidth="1"/>
    <col min="6364" max="6364" width="33.140625" style="493" customWidth="1"/>
    <col min="6365" max="6365" width="16" style="493" customWidth="1"/>
    <col min="6366" max="6366" width="29.140625" style="493" customWidth="1"/>
    <col min="6367" max="6367" width="33.140625" style="493" customWidth="1"/>
    <col min="6368" max="6368" width="16" style="493" customWidth="1"/>
    <col min="6369" max="6369" width="29.140625" style="493" customWidth="1"/>
    <col min="6370" max="6370" width="33.140625" style="493" customWidth="1"/>
    <col min="6371" max="6371" width="16" style="493" customWidth="1"/>
    <col min="6372" max="6372" width="29.140625" style="493" customWidth="1"/>
    <col min="6373" max="6373" width="33.140625" style="493" customWidth="1"/>
    <col min="6374" max="6374" width="16" style="493" customWidth="1"/>
    <col min="6375" max="6375" width="29.140625" style="493" customWidth="1"/>
    <col min="6376" max="6376" width="33.140625" style="493" customWidth="1"/>
    <col min="6377" max="6377" width="16" style="493" customWidth="1"/>
    <col min="6378" max="6378" width="29.140625" style="493" customWidth="1"/>
    <col min="6379" max="6379" width="33.140625" style="493" customWidth="1"/>
    <col min="6380" max="6380" width="16" style="493" customWidth="1"/>
    <col min="6381" max="6381" width="29.140625" style="493" customWidth="1"/>
    <col min="6382" max="6382" width="33.140625" style="493" customWidth="1"/>
    <col min="6383" max="6383" width="16" style="493" customWidth="1"/>
    <col min="6384" max="6384" width="29.140625" style="493" customWidth="1"/>
    <col min="6385" max="6385" width="33.140625" style="493" customWidth="1"/>
    <col min="6386" max="6386" width="16" style="493" customWidth="1"/>
    <col min="6387" max="6387" width="29.140625" style="493" customWidth="1"/>
    <col min="6388" max="6388" width="33.140625" style="493" customWidth="1"/>
    <col min="6389" max="6389" width="16" style="493" customWidth="1"/>
    <col min="6390" max="6390" width="29.140625" style="493" customWidth="1"/>
    <col min="6391" max="6391" width="33.140625" style="493" customWidth="1"/>
    <col min="6392" max="6392" width="16" style="493" customWidth="1"/>
    <col min="6393" max="6393" width="29.140625" style="493" customWidth="1"/>
    <col min="6394" max="6394" width="33.140625" style="493" customWidth="1"/>
    <col min="6395" max="6395" width="16" style="493" customWidth="1"/>
    <col min="6396" max="6396" width="9.140625" style="493" customWidth="1"/>
    <col min="6397" max="6397" width="29.140625" style="493" customWidth="1"/>
    <col min="6398" max="6398" width="33.140625" style="493" customWidth="1"/>
    <col min="6399" max="6399" width="16" style="493" customWidth="1"/>
    <col min="6400" max="6400" width="16" style="493"/>
    <col min="6401" max="6401" width="23.7109375" style="493" customWidth="1"/>
    <col min="6402" max="6402" width="15.7109375" style="493" customWidth="1"/>
    <col min="6403" max="6403" width="6.28515625" style="493" bestFit="1" customWidth="1"/>
    <col min="6404" max="6404" width="15.28515625" style="493" customWidth="1"/>
    <col min="6405" max="6405" width="6.28515625" style="493" bestFit="1" customWidth="1"/>
    <col min="6406" max="6406" width="16.140625" style="493" customWidth="1"/>
    <col min="6407" max="6407" width="6.28515625" style="493" bestFit="1" customWidth="1"/>
    <col min="6408" max="6408" width="14.28515625" style="493" customWidth="1"/>
    <col min="6409" max="6409" width="6.28515625" style="493" bestFit="1" customWidth="1"/>
    <col min="6410" max="6410" width="15.140625" style="493" customWidth="1"/>
    <col min="6411" max="6411" width="6.28515625" style="493" bestFit="1" customWidth="1"/>
    <col min="6412" max="6412" width="14.28515625" style="493" customWidth="1"/>
    <col min="6413" max="6413" width="10.28515625" style="493" bestFit="1" customWidth="1"/>
    <col min="6414" max="6414" width="9.140625" style="493" customWidth="1"/>
    <col min="6415" max="6415" width="12.28515625" style="493" bestFit="1" customWidth="1"/>
    <col min="6416" max="6600" width="9.140625" style="493" customWidth="1"/>
    <col min="6601" max="6601" width="29.140625" style="493" customWidth="1"/>
    <col min="6602" max="6602" width="33.140625" style="493" customWidth="1"/>
    <col min="6603" max="6603" width="16" style="493" customWidth="1"/>
    <col min="6604" max="6604" width="29.140625" style="493" customWidth="1"/>
    <col min="6605" max="6605" width="33.140625" style="493" customWidth="1"/>
    <col min="6606" max="6606" width="16" style="493" customWidth="1"/>
    <col min="6607" max="6607" width="29.140625" style="493" customWidth="1"/>
    <col min="6608" max="6608" width="33.140625" style="493" customWidth="1"/>
    <col min="6609" max="6609" width="16" style="493" customWidth="1"/>
    <col min="6610" max="6610" width="29.140625" style="493" customWidth="1"/>
    <col min="6611" max="6611" width="33.140625" style="493" customWidth="1"/>
    <col min="6612" max="6612" width="16" style="493" customWidth="1"/>
    <col min="6613" max="6613" width="29.140625" style="493" customWidth="1"/>
    <col min="6614" max="6614" width="33.140625" style="493" customWidth="1"/>
    <col min="6615" max="6615" width="16" style="493" customWidth="1"/>
    <col min="6616" max="6616" width="29.140625" style="493" customWidth="1"/>
    <col min="6617" max="6617" width="33.140625" style="493" customWidth="1"/>
    <col min="6618" max="6618" width="16" style="493" customWidth="1"/>
    <col min="6619" max="6619" width="29.140625" style="493" customWidth="1"/>
    <col min="6620" max="6620" width="33.140625" style="493" customWidth="1"/>
    <col min="6621" max="6621" width="16" style="493" customWidth="1"/>
    <col min="6622" max="6622" width="29.140625" style="493" customWidth="1"/>
    <col min="6623" max="6623" width="33.140625" style="493" customWidth="1"/>
    <col min="6624" max="6624" width="16" style="493" customWidth="1"/>
    <col min="6625" max="6625" width="29.140625" style="493" customWidth="1"/>
    <col min="6626" max="6626" width="33.140625" style="493" customWidth="1"/>
    <col min="6627" max="6627" width="16" style="493" customWidth="1"/>
    <col min="6628" max="6628" width="29.140625" style="493" customWidth="1"/>
    <col min="6629" max="6629" width="33.140625" style="493" customWidth="1"/>
    <col min="6630" max="6630" width="16" style="493" customWidth="1"/>
    <col min="6631" max="6631" width="29.140625" style="493" customWidth="1"/>
    <col min="6632" max="6632" width="33.140625" style="493" customWidth="1"/>
    <col min="6633" max="6633" width="16" style="493" customWidth="1"/>
    <col min="6634" max="6634" width="29.140625" style="493" customWidth="1"/>
    <col min="6635" max="6635" width="33.140625" style="493" customWidth="1"/>
    <col min="6636" max="6636" width="16" style="493" customWidth="1"/>
    <col min="6637" max="6637" width="29.140625" style="493" customWidth="1"/>
    <col min="6638" max="6638" width="33.140625" style="493" customWidth="1"/>
    <col min="6639" max="6639" width="16" style="493" customWidth="1"/>
    <col min="6640" max="6640" width="29.140625" style="493" customWidth="1"/>
    <col min="6641" max="6641" width="33.140625" style="493" customWidth="1"/>
    <col min="6642" max="6642" width="16" style="493" customWidth="1"/>
    <col min="6643" max="6643" width="29.140625" style="493" customWidth="1"/>
    <col min="6644" max="6644" width="33.140625" style="493" customWidth="1"/>
    <col min="6645" max="6645" width="16" style="493" customWidth="1"/>
    <col min="6646" max="6646" width="29.140625" style="493" customWidth="1"/>
    <col min="6647" max="6647" width="33.140625" style="493" customWidth="1"/>
    <col min="6648" max="6648" width="16" style="493" customWidth="1"/>
    <col min="6649" max="6649" width="29.140625" style="493" customWidth="1"/>
    <col min="6650" max="6650" width="33.140625" style="493" customWidth="1"/>
    <col min="6651" max="6651" width="16" style="493" customWidth="1"/>
    <col min="6652" max="6652" width="9.140625" style="493" customWidth="1"/>
    <col min="6653" max="6653" width="29.140625" style="493" customWidth="1"/>
    <col min="6654" max="6654" width="33.140625" style="493" customWidth="1"/>
    <col min="6655" max="6655" width="16" style="493" customWidth="1"/>
    <col min="6656" max="6656" width="16" style="493"/>
    <col min="6657" max="6657" width="23.7109375" style="493" customWidth="1"/>
    <col min="6658" max="6658" width="15.7109375" style="493" customWidth="1"/>
    <col min="6659" max="6659" width="6.28515625" style="493" bestFit="1" customWidth="1"/>
    <col min="6660" max="6660" width="15.28515625" style="493" customWidth="1"/>
    <col min="6661" max="6661" width="6.28515625" style="493" bestFit="1" customWidth="1"/>
    <col min="6662" max="6662" width="16.140625" style="493" customWidth="1"/>
    <col min="6663" max="6663" width="6.28515625" style="493" bestFit="1" customWidth="1"/>
    <col min="6664" max="6664" width="14.28515625" style="493" customWidth="1"/>
    <col min="6665" max="6665" width="6.28515625" style="493" bestFit="1" customWidth="1"/>
    <col min="6666" max="6666" width="15.140625" style="493" customWidth="1"/>
    <col min="6667" max="6667" width="6.28515625" style="493" bestFit="1" customWidth="1"/>
    <col min="6668" max="6668" width="14.28515625" style="493" customWidth="1"/>
    <col min="6669" max="6669" width="10.28515625" style="493" bestFit="1" customWidth="1"/>
    <col min="6670" max="6670" width="9.140625" style="493" customWidth="1"/>
    <col min="6671" max="6671" width="12.28515625" style="493" bestFit="1" customWidth="1"/>
    <col min="6672" max="6856" width="9.140625" style="493" customWidth="1"/>
    <col min="6857" max="6857" width="29.140625" style="493" customWidth="1"/>
    <col min="6858" max="6858" width="33.140625" style="493" customWidth="1"/>
    <col min="6859" max="6859" width="16" style="493" customWidth="1"/>
    <col min="6860" max="6860" width="29.140625" style="493" customWidth="1"/>
    <col min="6861" max="6861" width="33.140625" style="493" customWidth="1"/>
    <col min="6862" max="6862" width="16" style="493" customWidth="1"/>
    <col min="6863" max="6863" width="29.140625" style="493" customWidth="1"/>
    <col min="6864" max="6864" width="33.140625" style="493" customWidth="1"/>
    <col min="6865" max="6865" width="16" style="493" customWidth="1"/>
    <col min="6866" max="6866" width="29.140625" style="493" customWidth="1"/>
    <col min="6867" max="6867" width="33.140625" style="493" customWidth="1"/>
    <col min="6868" max="6868" width="16" style="493" customWidth="1"/>
    <col min="6869" max="6869" width="29.140625" style="493" customWidth="1"/>
    <col min="6870" max="6870" width="33.140625" style="493" customWidth="1"/>
    <col min="6871" max="6871" width="16" style="493" customWidth="1"/>
    <col min="6872" max="6872" width="29.140625" style="493" customWidth="1"/>
    <col min="6873" max="6873" width="33.140625" style="493" customWidth="1"/>
    <col min="6874" max="6874" width="16" style="493" customWidth="1"/>
    <col min="6875" max="6875" width="29.140625" style="493" customWidth="1"/>
    <col min="6876" max="6876" width="33.140625" style="493" customWidth="1"/>
    <col min="6877" max="6877" width="16" style="493" customWidth="1"/>
    <col min="6878" max="6878" width="29.140625" style="493" customWidth="1"/>
    <col min="6879" max="6879" width="33.140625" style="493" customWidth="1"/>
    <col min="6880" max="6880" width="16" style="493" customWidth="1"/>
    <col min="6881" max="6881" width="29.140625" style="493" customWidth="1"/>
    <col min="6882" max="6882" width="33.140625" style="493" customWidth="1"/>
    <col min="6883" max="6883" width="16" style="493" customWidth="1"/>
    <col min="6884" max="6884" width="29.140625" style="493" customWidth="1"/>
    <col min="6885" max="6885" width="33.140625" style="493" customWidth="1"/>
    <col min="6886" max="6886" width="16" style="493" customWidth="1"/>
    <col min="6887" max="6887" width="29.140625" style="493" customWidth="1"/>
    <col min="6888" max="6888" width="33.140625" style="493" customWidth="1"/>
    <col min="6889" max="6889" width="16" style="493" customWidth="1"/>
    <col min="6890" max="6890" width="29.140625" style="493" customWidth="1"/>
    <col min="6891" max="6891" width="33.140625" style="493" customWidth="1"/>
    <col min="6892" max="6892" width="16" style="493" customWidth="1"/>
    <col min="6893" max="6893" width="29.140625" style="493" customWidth="1"/>
    <col min="6894" max="6894" width="33.140625" style="493" customWidth="1"/>
    <col min="6895" max="6895" width="16" style="493" customWidth="1"/>
    <col min="6896" max="6896" width="29.140625" style="493" customWidth="1"/>
    <col min="6897" max="6897" width="33.140625" style="493" customWidth="1"/>
    <col min="6898" max="6898" width="16" style="493" customWidth="1"/>
    <col min="6899" max="6899" width="29.140625" style="493" customWidth="1"/>
    <col min="6900" max="6900" width="33.140625" style="493" customWidth="1"/>
    <col min="6901" max="6901" width="16" style="493" customWidth="1"/>
    <col min="6902" max="6902" width="29.140625" style="493" customWidth="1"/>
    <col min="6903" max="6903" width="33.140625" style="493" customWidth="1"/>
    <col min="6904" max="6904" width="16" style="493" customWidth="1"/>
    <col min="6905" max="6905" width="29.140625" style="493" customWidth="1"/>
    <col min="6906" max="6906" width="33.140625" style="493" customWidth="1"/>
    <col min="6907" max="6907" width="16" style="493" customWidth="1"/>
    <col min="6908" max="6908" width="9.140625" style="493" customWidth="1"/>
    <col min="6909" max="6909" width="29.140625" style="493" customWidth="1"/>
    <col min="6910" max="6910" width="33.140625" style="493" customWidth="1"/>
    <col min="6911" max="6911" width="16" style="493" customWidth="1"/>
    <col min="6912" max="6912" width="16" style="493"/>
    <col min="6913" max="6913" width="23.7109375" style="493" customWidth="1"/>
    <col min="6914" max="6914" width="15.7109375" style="493" customWidth="1"/>
    <col min="6915" max="6915" width="6.28515625" style="493" bestFit="1" customWidth="1"/>
    <col min="6916" max="6916" width="15.28515625" style="493" customWidth="1"/>
    <col min="6917" max="6917" width="6.28515625" style="493" bestFit="1" customWidth="1"/>
    <col min="6918" max="6918" width="16.140625" style="493" customWidth="1"/>
    <col min="6919" max="6919" width="6.28515625" style="493" bestFit="1" customWidth="1"/>
    <col min="6920" max="6920" width="14.28515625" style="493" customWidth="1"/>
    <col min="6921" max="6921" width="6.28515625" style="493" bestFit="1" customWidth="1"/>
    <col min="6922" max="6922" width="15.140625" style="493" customWidth="1"/>
    <col min="6923" max="6923" width="6.28515625" style="493" bestFit="1" customWidth="1"/>
    <col min="6924" max="6924" width="14.28515625" style="493" customWidth="1"/>
    <col min="6925" max="6925" width="10.28515625" style="493" bestFit="1" customWidth="1"/>
    <col min="6926" max="6926" width="9.140625" style="493" customWidth="1"/>
    <col min="6927" max="6927" width="12.28515625" style="493" bestFit="1" customWidth="1"/>
    <col min="6928" max="7112" width="9.140625" style="493" customWidth="1"/>
    <col min="7113" max="7113" width="29.140625" style="493" customWidth="1"/>
    <col min="7114" max="7114" width="33.140625" style="493" customWidth="1"/>
    <col min="7115" max="7115" width="16" style="493" customWidth="1"/>
    <col min="7116" max="7116" width="29.140625" style="493" customWidth="1"/>
    <col min="7117" max="7117" width="33.140625" style="493" customWidth="1"/>
    <col min="7118" max="7118" width="16" style="493" customWidth="1"/>
    <col min="7119" max="7119" width="29.140625" style="493" customWidth="1"/>
    <col min="7120" max="7120" width="33.140625" style="493" customWidth="1"/>
    <col min="7121" max="7121" width="16" style="493" customWidth="1"/>
    <col min="7122" max="7122" width="29.140625" style="493" customWidth="1"/>
    <col min="7123" max="7123" width="33.140625" style="493" customWidth="1"/>
    <col min="7124" max="7124" width="16" style="493" customWidth="1"/>
    <col min="7125" max="7125" width="29.140625" style="493" customWidth="1"/>
    <col min="7126" max="7126" width="33.140625" style="493" customWidth="1"/>
    <col min="7127" max="7127" width="16" style="493" customWidth="1"/>
    <col min="7128" max="7128" width="29.140625" style="493" customWidth="1"/>
    <col min="7129" max="7129" width="33.140625" style="493" customWidth="1"/>
    <col min="7130" max="7130" width="16" style="493" customWidth="1"/>
    <col min="7131" max="7131" width="29.140625" style="493" customWidth="1"/>
    <col min="7132" max="7132" width="33.140625" style="493" customWidth="1"/>
    <col min="7133" max="7133" width="16" style="493" customWidth="1"/>
    <col min="7134" max="7134" width="29.140625" style="493" customWidth="1"/>
    <col min="7135" max="7135" width="33.140625" style="493" customWidth="1"/>
    <col min="7136" max="7136" width="16" style="493" customWidth="1"/>
    <col min="7137" max="7137" width="29.140625" style="493" customWidth="1"/>
    <col min="7138" max="7138" width="33.140625" style="493" customWidth="1"/>
    <col min="7139" max="7139" width="16" style="493" customWidth="1"/>
    <col min="7140" max="7140" width="29.140625" style="493" customWidth="1"/>
    <col min="7141" max="7141" width="33.140625" style="493" customWidth="1"/>
    <col min="7142" max="7142" width="16" style="493" customWidth="1"/>
    <col min="7143" max="7143" width="29.140625" style="493" customWidth="1"/>
    <col min="7144" max="7144" width="33.140625" style="493" customWidth="1"/>
    <col min="7145" max="7145" width="16" style="493" customWidth="1"/>
    <col min="7146" max="7146" width="29.140625" style="493" customWidth="1"/>
    <col min="7147" max="7147" width="33.140625" style="493" customWidth="1"/>
    <col min="7148" max="7148" width="16" style="493" customWidth="1"/>
    <col min="7149" max="7149" width="29.140625" style="493" customWidth="1"/>
    <col min="7150" max="7150" width="33.140625" style="493" customWidth="1"/>
    <col min="7151" max="7151" width="16" style="493" customWidth="1"/>
    <col min="7152" max="7152" width="29.140625" style="493" customWidth="1"/>
    <col min="7153" max="7153" width="33.140625" style="493" customWidth="1"/>
    <col min="7154" max="7154" width="16" style="493" customWidth="1"/>
    <col min="7155" max="7155" width="29.140625" style="493" customWidth="1"/>
    <col min="7156" max="7156" width="33.140625" style="493" customWidth="1"/>
    <col min="7157" max="7157" width="16" style="493" customWidth="1"/>
    <col min="7158" max="7158" width="29.140625" style="493" customWidth="1"/>
    <col min="7159" max="7159" width="33.140625" style="493" customWidth="1"/>
    <col min="7160" max="7160" width="16" style="493" customWidth="1"/>
    <col min="7161" max="7161" width="29.140625" style="493" customWidth="1"/>
    <col min="7162" max="7162" width="33.140625" style="493" customWidth="1"/>
    <col min="7163" max="7163" width="16" style="493" customWidth="1"/>
    <col min="7164" max="7164" width="9.140625" style="493" customWidth="1"/>
    <col min="7165" max="7165" width="29.140625" style="493" customWidth="1"/>
    <col min="7166" max="7166" width="33.140625" style="493" customWidth="1"/>
    <col min="7167" max="7167" width="16" style="493" customWidth="1"/>
    <col min="7168" max="7168" width="16" style="493"/>
    <col min="7169" max="7169" width="23.7109375" style="493" customWidth="1"/>
    <col min="7170" max="7170" width="15.7109375" style="493" customWidth="1"/>
    <col min="7171" max="7171" width="6.28515625" style="493" bestFit="1" customWidth="1"/>
    <col min="7172" max="7172" width="15.28515625" style="493" customWidth="1"/>
    <col min="7173" max="7173" width="6.28515625" style="493" bestFit="1" customWidth="1"/>
    <col min="7174" max="7174" width="16.140625" style="493" customWidth="1"/>
    <col min="7175" max="7175" width="6.28515625" style="493" bestFit="1" customWidth="1"/>
    <col min="7176" max="7176" width="14.28515625" style="493" customWidth="1"/>
    <col min="7177" max="7177" width="6.28515625" style="493" bestFit="1" customWidth="1"/>
    <col min="7178" max="7178" width="15.140625" style="493" customWidth="1"/>
    <col min="7179" max="7179" width="6.28515625" style="493" bestFit="1" customWidth="1"/>
    <col min="7180" max="7180" width="14.28515625" style="493" customWidth="1"/>
    <col min="7181" max="7181" width="10.28515625" style="493" bestFit="1" customWidth="1"/>
    <col min="7182" max="7182" width="9.140625" style="493" customWidth="1"/>
    <col min="7183" max="7183" width="12.28515625" style="493" bestFit="1" customWidth="1"/>
    <col min="7184" max="7368" width="9.140625" style="493" customWidth="1"/>
    <col min="7369" max="7369" width="29.140625" style="493" customWidth="1"/>
    <col min="7370" max="7370" width="33.140625" style="493" customWidth="1"/>
    <col min="7371" max="7371" width="16" style="493" customWidth="1"/>
    <col min="7372" max="7372" width="29.140625" style="493" customWidth="1"/>
    <col min="7373" max="7373" width="33.140625" style="493" customWidth="1"/>
    <col min="7374" max="7374" width="16" style="493" customWidth="1"/>
    <col min="7375" max="7375" width="29.140625" style="493" customWidth="1"/>
    <col min="7376" max="7376" width="33.140625" style="493" customWidth="1"/>
    <col min="7377" max="7377" width="16" style="493" customWidth="1"/>
    <col min="7378" max="7378" width="29.140625" style="493" customWidth="1"/>
    <col min="7379" max="7379" width="33.140625" style="493" customWidth="1"/>
    <col min="7380" max="7380" width="16" style="493" customWidth="1"/>
    <col min="7381" max="7381" width="29.140625" style="493" customWidth="1"/>
    <col min="7382" max="7382" width="33.140625" style="493" customWidth="1"/>
    <col min="7383" max="7383" width="16" style="493" customWidth="1"/>
    <col min="7384" max="7384" width="29.140625" style="493" customWidth="1"/>
    <col min="7385" max="7385" width="33.140625" style="493" customWidth="1"/>
    <col min="7386" max="7386" width="16" style="493" customWidth="1"/>
    <col min="7387" max="7387" width="29.140625" style="493" customWidth="1"/>
    <col min="7388" max="7388" width="33.140625" style="493" customWidth="1"/>
    <col min="7389" max="7389" width="16" style="493" customWidth="1"/>
    <col min="7390" max="7390" width="29.140625" style="493" customWidth="1"/>
    <col min="7391" max="7391" width="33.140625" style="493" customWidth="1"/>
    <col min="7392" max="7392" width="16" style="493" customWidth="1"/>
    <col min="7393" max="7393" width="29.140625" style="493" customWidth="1"/>
    <col min="7394" max="7394" width="33.140625" style="493" customWidth="1"/>
    <col min="7395" max="7395" width="16" style="493" customWidth="1"/>
    <col min="7396" max="7396" width="29.140625" style="493" customWidth="1"/>
    <col min="7397" max="7397" width="33.140625" style="493" customWidth="1"/>
    <col min="7398" max="7398" width="16" style="493" customWidth="1"/>
    <col min="7399" max="7399" width="29.140625" style="493" customWidth="1"/>
    <col min="7400" max="7400" width="33.140625" style="493" customWidth="1"/>
    <col min="7401" max="7401" width="16" style="493" customWidth="1"/>
    <col min="7402" max="7402" width="29.140625" style="493" customWidth="1"/>
    <col min="7403" max="7403" width="33.140625" style="493" customWidth="1"/>
    <col min="7404" max="7404" width="16" style="493" customWidth="1"/>
    <col min="7405" max="7405" width="29.140625" style="493" customWidth="1"/>
    <col min="7406" max="7406" width="33.140625" style="493" customWidth="1"/>
    <col min="7407" max="7407" width="16" style="493" customWidth="1"/>
    <col min="7408" max="7408" width="29.140625" style="493" customWidth="1"/>
    <col min="7409" max="7409" width="33.140625" style="493" customWidth="1"/>
    <col min="7410" max="7410" width="16" style="493" customWidth="1"/>
    <col min="7411" max="7411" width="29.140625" style="493" customWidth="1"/>
    <col min="7412" max="7412" width="33.140625" style="493" customWidth="1"/>
    <col min="7413" max="7413" width="16" style="493" customWidth="1"/>
    <col min="7414" max="7414" width="29.140625" style="493" customWidth="1"/>
    <col min="7415" max="7415" width="33.140625" style="493" customWidth="1"/>
    <col min="7416" max="7416" width="16" style="493" customWidth="1"/>
    <col min="7417" max="7417" width="29.140625" style="493" customWidth="1"/>
    <col min="7418" max="7418" width="33.140625" style="493" customWidth="1"/>
    <col min="7419" max="7419" width="16" style="493" customWidth="1"/>
    <col min="7420" max="7420" width="9.140625" style="493" customWidth="1"/>
    <col min="7421" max="7421" width="29.140625" style="493" customWidth="1"/>
    <col min="7422" max="7422" width="33.140625" style="493" customWidth="1"/>
    <col min="7423" max="7423" width="16" style="493" customWidth="1"/>
    <col min="7424" max="7424" width="16" style="493"/>
    <col min="7425" max="7425" width="23.7109375" style="493" customWidth="1"/>
    <col min="7426" max="7426" width="15.7109375" style="493" customWidth="1"/>
    <col min="7427" max="7427" width="6.28515625" style="493" bestFit="1" customWidth="1"/>
    <col min="7428" max="7428" width="15.28515625" style="493" customWidth="1"/>
    <col min="7429" max="7429" width="6.28515625" style="493" bestFit="1" customWidth="1"/>
    <col min="7430" max="7430" width="16.140625" style="493" customWidth="1"/>
    <col min="7431" max="7431" width="6.28515625" style="493" bestFit="1" customWidth="1"/>
    <col min="7432" max="7432" width="14.28515625" style="493" customWidth="1"/>
    <col min="7433" max="7433" width="6.28515625" style="493" bestFit="1" customWidth="1"/>
    <col min="7434" max="7434" width="15.140625" style="493" customWidth="1"/>
    <col min="7435" max="7435" width="6.28515625" style="493" bestFit="1" customWidth="1"/>
    <col min="7436" max="7436" width="14.28515625" style="493" customWidth="1"/>
    <col min="7437" max="7437" width="10.28515625" style="493" bestFit="1" customWidth="1"/>
    <col min="7438" max="7438" width="9.140625" style="493" customWidth="1"/>
    <col min="7439" max="7439" width="12.28515625" style="493" bestFit="1" customWidth="1"/>
    <col min="7440" max="7624" width="9.140625" style="493" customWidth="1"/>
    <col min="7625" max="7625" width="29.140625" style="493" customWidth="1"/>
    <col min="7626" max="7626" width="33.140625" style="493" customWidth="1"/>
    <col min="7627" max="7627" width="16" style="493" customWidth="1"/>
    <col min="7628" max="7628" width="29.140625" style="493" customWidth="1"/>
    <col min="7629" max="7629" width="33.140625" style="493" customWidth="1"/>
    <col min="7630" max="7630" width="16" style="493" customWidth="1"/>
    <col min="7631" max="7631" width="29.140625" style="493" customWidth="1"/>
    <col min="7632" max="7632" width="33.140625" style="493" customWidth="1"/>
    <col min="7633" max="7633" width="16" style="493" customWidth="1"/>
    <col min="7634" max="7634" width="29.140625" style="493" customWidth="1"/>
    <col min="7635" max="7635" width="33.140625" style="493" customWidth="1"/>
    <col min="7636" max="7636" width="16" style="493" customWidth="1"/>
    <col min="7637" max="7637" width="29.140625" style="493" customWidth="1"/>
    <col min="7638" max="7638" width="33.140625" style="493" customWidth="1"/>
    <col min="7639" max="7639" width="16" style="493" customWidth="1"/>
    <col min="7640" max="7640" width="29.140625" style="493" customWidth="1"/>
    <col min="7641" max="7641" width="33.140625" style="493" customWidth="1"/>
    <col min="7642" max="7642" width="16" style="493" customWidth="1"/>
    <col min="7643" max="7643" width="29.140625" style="493" customWidth="1"/>
    <col min="7644" max="7644" width="33.140625" style="493" customWidth="1"/>
    <col min="7645" max="7645" width="16" style="493" customWidth="1"/>
    <col min="7646" max="7646" width="29.140625" style="493" customWidth="1"/>
    <col min="7647" max="7647" width="33.140625" style="493" customWidth="1"/>
    <col min="7648" max="7648" width="16" style="493" customWidth="1"/>
    <col min="7649" max="7649" width="29.140625" style="493" customWidth="1"/>
    <col min="7650" max="7650" width="33.140625" style="493" customWidth="1"/>
    <col min="7651" max="7651" width="16" style="493" customWidth="1"/>
    <col min="7652" max="7652" width="29.140625" style="493" customWidth="1"/>
    <col min="7653" max="7653" width="33.140625" style="493" customWidth="1"/>
    <col min="7654" max="7654" width="16" style="493" customWidth="1"/>
    <col min="7655" max="7655" width="29.140625" style="493" customWidth="1"/>
    <col min="7656" max="7656" width="33.140625" style="493" customWidth="1"/>
    <col min="7657" max="7657" width="16" style="493" customWidth="1"/>
    <col min="7658" max="7658" width="29.140625" style="493" customWidth="1"/>
    <col min="7659" max="7659" width="33.140625" style="493" customWidth="1"/>
    <col min="7660" max="7660" width="16" style="493" customWidth="1"/>
    <col min="7661" max="7661" width="29.140625" style="493" customWidth="1"/>
    <col min="7662" max="7662" width="33.140625" style="493" customWidth="1"/>
    <col min="7663" max="7663" width="16" style="493" customWidth="1"/>
    <col min="7664" max="7664" width="29.140625" style="493" customWidth="1"/>
    <col min="7665" max="7665" width="33.140625" style="493" customWidth="1"/>
    <col min="7666" max="7666" width="16" style="493" customWidth="1"/>
    <col min="7667" max="7667" width="29.140625" style="493" customWidth="1"/>
    <col min="7668" max="7668" width="33.140625" style="493" customWidth="1"/>
    <col min="7669" max="7669" width="16" style="493" customWidth="1"/>
    <col min="7670" max="7670" width="29.140625" style="493" customWidth="1"/>
    <col min="7671" max="7671" width="33.140625" style="493" customWidth="1"/>
    <col min="7672" max="7672" width="16" style="493" customWidth="1"/>
    <col min="7673" max="7673" width="29.140625" style="493" customWidth="1"/>
    <col min="7674" max="7674" width="33.140625" style="493" customWidth="1"/>
    <col min="7675" max="7675" width="16" style="493" customWidth="1"/>
    <col min="7676" max="7676" width="9.140625" style="493" customWidth="1"/>
    <col min="7677" max="7677" width="29.140625" style="493" customWidth="1"/>
    <col min="7678" max="7678" width="33.140625" style="493" customWidth="1"/>
    <col min="7679" max="7679" width="16" style="493" customWidth="1"/>
    <col min="7680" max="7680" width="16" style="493"/>
    <col min="7681" max="7681" width="23.7109375" style="493" customWidth="1"/>
    <col min="7682" max="7682" width="15.7109375" style="493" customWidth="1"/>
    <col min="7683" max="7683" width="6.28515625" style="493" bestFit="1" customWidth="1"/>
    <col min="7684" max="7684" width="15.28515625" style="493" customWidth="1"/>
    <col min="7685" max="7685" width="6.28515625" style="493" bestFit="1" customWidth="1"/>
    <col min="7686" max="7686" width="16.140625" style="493" customWidth="1"/>
    <col min="7687" max="7687" width="6.28515625" style="493" bestFit="1" customWidth="1"/>
    <col min="7688" max="7688" width="14.28515625" style="493" customWidth="1"/>
    <col min="7689" max="7689" width="6.28515625" style="493" bestFit="1" customWidth="1"/>
    <col min="7690" max="7690" width="15.140625" style="493" customWidth="1"/>
    <col min="7691" max="7691" width="6.28515625" style="493" bestFit="1" customWidth="1"/>
    <col min="7692" max="7692" width="14.28515625" style="493" customWidth="1"/>
    <col min="7693" max="7693" width="10.28515625" style="493" bestFit="1" customWidth="1"/>
    <col min="7694" max="7694" width="9.140625" style="493" customWidth="1"/>
    <col min="7695" max="7695" width="12.28515625" style="493" bestFit="1" customWidth="1"/>
    <col min="7696" max="7880" width="9.140625" style="493" customWidth="1"/>
    <col min="7881" max="7881" width="29.140625" style="493" customWidth="1"/>
    <col min="7882" max="7882" width="33.140625" style="493" customWidth="1"/>
    <col min="7883" max="7883" width="16" style="493" customWidth="1"/>
    <col min="7884" max="7884" width="29.140625" style="493" customWidth="1"/>
    <col min="7885" max="7885" width="33.140625" style="493" customWidth="1"/>
    <col min="7886" max="7886" width="16" style="493" customWidth="1"/>
    <col min="7887" max="7887" width="29.140625" style="493" customWidth="1"/>
    <col min="7888" max="7888" width="33.140625" style="493" customWidth="1"/>
    <col min="7889" max="7889" width="16" style="493" customWidth="1"/>
    <col min="7890" max="7890" width="29.140625" style="493" customWidth="1"/>
    <col min="7891" max="7891" width="33.140625" style="493" customWidth="1"/>
    <col min="7892" max="7892" width="16" style="493" customWidth="1"/>
    <col min="7893" max="7893" width="29.140625" style="493" customWidth="1"/>
    <col min="7894" max="7894" width="33.140625" style="493" customWidth="1"/>
    <col min="7895" max="7895" width="16" style="493" customWidth="1"/>
    <col min="7896" max="7896" width="29.140625" style="493" customWidth="1"/>
    <col min="7897" max="7897" width="33.140625" style="493" customWidth="1"/>
    <col min="7898" max="7898" width="16" style="493" customWidth="1"/>
    <col min="7899" max="7899" width="29.140625" style="493" customWidth="1"/>
    <col min="7900" max="7900" width="33.140625" style="493" customWidth="1"/>
    <col min="7901" max="7901" width="16" style="493" customWidth="1"/>
    <col min="7902" max="7902" width="29.140625" style="493" customWidth="1"/>
    <col min="7903" max="7903" width="33.140625" style="493" customWidth="1"/>
    <col min="7904" max="7904" width="16" style="493" customWidth="1"/>
    <col min="7905" max="7905" width="29.140625" style="493" customWidth="1"/>
    <col min="7906" max="7906" width="33.140625" style="493" customWidth="1"/>
    <col min="7907" max="7907" width="16" style="493" customWidth="1"/>
    <col min="7908" max="7908" width="29.140625" style="493" customWidth="1"/>
    <col min="7909" max="7909" width="33.140625" style="493" customWidth="1"/>
    <col min="7910" max="7910" width="16" style="493" customWidth="1"/>
    <col min="7911" max="7911" width="29.140625" style="493" customWidth="1"/>
    <col min="7912" max="7912" width="33.140625" style="493" customWidth="1"/>
    <col min="7913" max="7913" width="16" style="493" customWidth="1"/>
    <col min="7914" max="7914" width="29.140625" style="493" customWidth="1"/>
    <col min="7915" max="7915" width="33.140625" style="493" customWidth="1"/>
    <col min="7916" max="7916" width="16" style="493" customWidth="1"/>
    <col min="7917" max="7917" width="29.140625" style="493" customWidth="1"/>
    <col min="7918" max="7918" width="33.140625" style="493" customWidth="1"/>
    <col min="7919" max="7919" width="16" style="493" customWidth="1"/>
    <col min="7920" max="7920" width="29.140625" style="493" customWidth="1"/>
    <col min="7921" max="7921" width="33.140625" style="493" customWidth="1"/>
    <col min="7922" max="7922" width="16" style="493" customWidth="1"/>
    <col min="7923" max="7923" width="29.140625" style="493" customWidth="1"/>
    <col min="7924" max="7924" width="33.140625" style="493" customWidth="1"/>
    <col min="7925" max="7925" width="16" style="493" customWidth="1"/>
    <col min="7926" max="7926" width="29.140625" style="493" customWidth="1"/>
    <col min="7927" max="7927" width="33.140625" style="493" customWidth="1"/>
    <col min="7928" max="7928" width="16" style="493" customWidth="1"/>
    <col min="7929" max="7929" width="29.140625" style="493" customWidth="1"/>
    <col min="7930" max="7930" width="33.140625" style="493" customWidth="1"/>
    <col min="7931" max="7931" width="16" style="493" customWidth="1"/>
    <col min="7932" max="7932" width="9.140625" style="493" customWidth="1"/>
    <col min="7933" max="7933" width="29.140625" style="493" customWidth="1"/>
    <col min="7934" max="7934" width="33.140625" style="493" customWidth="1"/>
    <col min="7935" max="7935" width="16" style="493" customWidth="1"/>
    <col min="7936" max="7936" width="16" style="493"/>
    <col min="7937" max="7937" width="23.7109375" style="493" customWidth="1"/>
    <col min="7938" max="7938" width="15.7109375" style="493" customWidth="1"/>
    <col min="7939" max="7939" width="6.28515625" style="493" bestFit="1" customWidth="1"/>
    <col min="7940" max="7940" width="15.28515625" style="493" customWidth="1"/>
    <col min="7941" max="7941" width="6.28515625" style="493" bestFit="1" customWidth="1"/>
    <col min="7942" max="7942" width="16.140625" style="493" customWidth="1"/>
    <col min="7943" max="7943" width="6.28515625" style="493" bestFit="1" customWidth="1"/>
    <col min="7944" max="7944" width="14.28515625" style="493" customWidth="1"/>
    <col min="7945" max="7945" width="6.28515625" style="493" bestFit="1" customWidth="1"/>
    <col min="7946" max="7946" width="15.140625" style="493" customWidth="1"/>
    <col min="7947" max="7947" width="6.28515625" style="493" bestFit="1" customWidth="1"/>
    <col min="7948" max="7948" width="14.28515625" style="493" customWidth="1"/>
    <col min="7949" max="7949" width="10.28515625" style="493" bestFit="1" customWidth="1"/>
    <col min="7950" max="7950" width="9.140625" style="493" customWidth="1"/>
    <col min="7951" max="7951" width="12.28515625" style="493" bestFit="1" customWidth="1"/>
    <col min="7952" max="8136" width="9.140625" style="493" customWidth="1"/>
    <col min="8137" max="8137" width="29.140625" style="493" customWidth="1"/>
    <col min="8138" max="8138" width="33.140625" style="493" customWidth="1"/>
    <col min="8139" max="8139" width="16" style="493" customWidth="1"/>
    <col min="8140" max="8140" width="29.140625" style="493" customWidth="1"/>
    <col min="8141" max="8141" width="33.140625" style="493" customWidth="1"/>
    <col min="8142" max="8142" width="16" style="493" customWidth="1"/>
    <col min="8143" max="8143" width="29.140625" style="493" customWidth="1"/>
    <col min="8144" max="8144" width="33.140625" style="493" customWidth="1"/>
    <col min="8145" max="8145" width="16" style="493" customWidth="1"/>
    <col min="8146" max="8146" width="29.140625" style="493" customWidth="1"/>
    <col min="8147" max="8147" width="33.140625" style="493" customWidth="1"/>
    <col min="8148" max="8148" width="16" style="493" customWidth="1"/>
    <col min="8149" max="8149" width="29.140625" style="493" customWidth="1"/>
    <col min="8150" max="8150" width="33.140625" style="493" customWidth="1"/>
    <col min="8151" max="8151" width="16" style="493" customWidth="1"/>
    <col min="8152" max="8152" width="29.140625" style="493" customWidth="1"/>
    <col min="8153" max="8153" width="33.140625" style="493" customWidth="1"/>
    <col min="8154" max="8154" width="16" style="493" customWidth="1"/>
    <col min="8155" max="8155" width="29.140625" style="493" customWidth="1"/>
    <col min="8156" max="8156" width="33.140625" style="493" customWidth="1"/>
    <col min="8157" max="8157" width="16" style="493" customWidth="1"/>
    <col min="8158" max="8158" width="29.140625" style="493" customWidth="1"/>
    <col min="8159" max="8159" width="33.140625" style="493" customWidth="1"/>
    <col min="8160" max="8160" width="16" style="493" customWidth="1"/>
    <col min="8161" max="8161" width="29.140625" style="493" customWidth="1"/>
    <col min="8162" max="8162" width="33.140625" style="493" customWidth="1"/>
    <col min="8163" max="8163" width="16" style="493" customWidth="1"/>
    <col min="8164" max="8164" width="29.140625" style="493" customWidth="1"/>
    <col min="8165" max="8165" width="33.140625" style="493" customWidth="1"/>
    <col min="8166" max="8166" width="16" style="493" customWidth="1"/>
    <col min="8167" max="8167" width="29.140625" style="493" customWidth="1"/>
    <col min="8168" max="8168" width="33.140625" style="493" customWidth="1"/>
    <col min="8169" max="8169" width="16" style="493" customWidth="1"/>
    <col min="8170" max="8170" width="29.140625" style="493" customWidth="1"/>
    <col min="8171" max="8171" width="33.140625" style="493" customWidth="1"/>
    <col min="8172" max="8172" width="16" style="493" customWidth="1"/>
    <col min="8173" max="8173" width="29.140625" style="493" customWidth="1"/>
    <col min="8174" max="8174" width="33.140625" style="493" customWidth="1"/>
    <col min="8175" max="8175" width="16" style="493" customWidth="1"/>
    <col min="8176" max="8176" width="29.140625" style="493" customWidth="1"/>
    <col min="8177" max="8177" width="33.140625" style="493" customWidth="1"/>
    <col min="8178" max="8178" width="16" style="493" customWidth="1"/>
    <col min="8179" max="8179" width="29.140625" style="493" customWidth="1"/>
    <col min="8180" max="8180" width="33.140625" style="493" customWidth="1"/>
    <col min="8181" max="8181" width="16" style="493" customWidth="1"/>
    <col min="8182" max="8182" width="29.140625" style="493" customWidth="1"/>
    <col min="8183" max="8183" width="33.140625" style="493" customWidth="1"/>
    <col min="8184" max="8184" width="16" style="493" customWidth="1"/>
    <col min="8185" max="8185" width="29.140625" style="493" customWidth="1"/>
    <col min="8186" max="8186" width="33.140625" style="493" customWidth="1"/>
    <col min="8187" max="8187" width="16" style="493" customWidth="1"/>
    <col min="8188" max="8188" width="9.140625" style="493" customWidth="1"/>
    <col min="8189" max="8189" width="29.140625" style="493" customWidth="1"/>
    <col min="8190" max="8190" width="33.140625" style="493" customWidth="1"/>
    <col min="8191" max="8191" width="16" style="493" customWidth="1"/>
    <col min="8192" max="8192" width="16" style="493"/>
    <col min="8193" max="8193" width="23.7109375" style="493" customWidth="1"/>
    <col min="8194" max="8194" width="15.7109375" style="493" customWidth="1"/>
    <col min="8195" max="8195" width="6.28515625" style="493" bestFit="1" customWidth="1"/>
    <col min="8196" max="8196" width="15.28515625" style="493" customWidth="1"/>
    <col min="8197" max="8197" width="6.28515625" style="493" bestFit="1" customWidth="1"/>
    <col min="8198" max="8198" width="16.140625" style="493" customWidth="1"/>
    <col min="8199" max="8199" width="6.28515625" style="493" bestFit="1" customWidth="1"/>
    <col min="8200" max="8200" width="14.28515625" style="493" customWidth="1"/>
    <col min="8201" max="8201" width="6.28515625" style="493" bestFit="1" customWidth="1"/>
    <col min="8202" max="8202" width="15.140625" style="493" customWidth="1"/>
    <col min="8203" max="8203" width="6.28515625" style="493" bestFit="1" customWidth="1"/>
    <col min="8204" max="8204" width="14.28515625" style="493" customWidth="1"/>
    <col min="8205" max="8205" width="10.28515625" style="493" bestFit="1" customWidth="1"/>
    <col min="8206" max="8206" width="9.140625" style="493" customWidth="1"/>
    <col min="8207" max="8207" width="12.28515625" style="493" bestFit="1" customWidth="1"/>
    <col min="8208" max="8392" width="9.140625" style="493" customWidth="1"/>
    <col min="8393" max="8393" width="29.140625" style="493" customWidth="1"/>
    <col min="8394" max="8394" width="33.140625" style="493" customWidth="1"/>
    <col min="8395" max="8395" width="16" style="493" customWidth="1"/>
    <col min="8396" max="8396" width="29.140625" style="493" customWidth="1"/>
    <col min="8397" max="8397" width="33.140625" style="493" customWidth="1"/>
    <col min="8398" max="8398" width="16" style="493" customWidth="1"/>
    <col min="8399" max="8399" width="29.140625" style="493" customWidth="1"/>
    <col min="8400" max="8400" width="33.140625" style="493" customWidth="1"/>
    <col min="8401" max="8401" width="16" style="493" customWidth="1"/>
    <col min="8402" max="8402" width="29.140625" style="493" customWidth="1"/>
    <col min="8403" max="8403" width="33.140625" style="493" customWidth="1"/>
    <col min="8404" max="8404" width="16" style="493" customWidth="1"/>
    <col min="8405" max="8405" width="29.140625" style="493" customWidth="1"/>
    <col min="8406" max="8406" width="33.140625" style="493" customWidth="1"/>
    <col min="8407" max="8407" width="16" style="493" customWidth="1"/>
    <col min="8408" max="8408" width="29.140625" style="493" customWidth="1"/>
    <col min="8409" max="8409" width="33.140625" style="493" customWidth="1"/>
    <col min="8410" max="8410" width="16" style="493" customWidth="1"/>
    <col min="8411" max="8411" width="29.140625" style="493" customWidth="1"/>
    <col min="8412" max="8412" width="33.140625" style="493" customWidth="1"/>
    <col min="8413" max="8413" width="16" style="493" customWidth="1"/>
    <col min="8414" max="8414" width="29.140625" style="493" customWidth="1"/>
    <col min="8415" max="8415" width="33.140625" style="493" customWidth="1"/>
    <col min="8416" max="8416" width="16" style="493" customWidth="1"/>
    <col min="8417" max="8417" width="29.140625" style="493" customWidth="1"/>
    <col min="8418" max="8418" width="33.140625" style="493" customWidth="1"/>
    <col min="8419" max="8419" width="16" style="493" customWidth="1"/>
    <col min="8420" max="8420" width="29.140625" style="493" customWidth="1"/>
    <col min="8421" max="8421" width="33.140625" style="493" customWidth="1"/>
    <col min="8422" max="8422" width="16" style="493" customWidth="1"/>
    <col min="8423" max="8423" width="29.140625" style="493" customWidth="1"/>
    <col min="8424" max="8424" width="33.140625" style="493" customWidth="1"/>
    <col min="8425" max="8425" width="16" style="493" customWidth="1"/>
    <col min="8426" max="8426" width="29.140625" style="493" customWidth="1"/>
    <col min="8427" max="8427" width="33.140625" style="493" customWidth="1"/>
    <col min="8428" max="8428" width="16" style="493" customWidth="1"/>
    <col min="8429" max="8429" width="29.140625" style="493" customWidth="1"/>
    <col min="8430" max="8430" width="33.140625" style="493" customWidth="1"/>
    <col min="8431" max="8431" width="16" style="493" customWidth="1"/>
    <col min="8432" max="8432" width="29.140625" style="493" customWidth="1"/>
    <col min="8433" max="8433" width="33.140625" style="493" customWidth="1"/>
    <col min="8434" max="8434" width="16" style="493" customWidth="1"/>
    <col min="8435" max="8435" width="29.140625" style="493" customWidth="1"/>
    <col min="8436" max="8436" width="33.140625" style="493" customWidth="1"/>
    <col min="8437" max="8437" width="16" style="493" customWidth="1"/>
    <col min="8438" max="8438" width="29.140625" style="493" customWidth="1"/>
    <col min="8439" max="8439" width="33.140625" style="493" customWidth="1"/>
    <col min="8440" max="8440" width="16" style="493" customWidth="1"/>
    <col min="8441" max="8441" width="29.140625" style="493" customWidth="1"/>
    <col min="8442" max="8442" width="33.140625" style="493" customWidth="1"/>
    <col min="8443" max="8443" width="16" style="493" customWidth="1"/>
    <col min="8444" max="8444" width="9.140625" style="493" customWidth="1"/>
    <col min="8445" max="8445" width="29.140625" style="493" customWidth="1"/>
    <col min="8446" max="8446" width="33.140625" style="493" customWidth="1"/>
    <col min="8447" max="8447" width="16" style="493" customWidth="1"/>
    <col min="8448" max="8448" width="16" style="493"/>
    <col min="8449" max="8449" width="23.7109375" style="493" customWidth="1"/>
    <col min="8450" max="8450" width="15.7109375" style="493" customWidth="1"/>
    <col min="8451" max="8451" width="6.28515625" style="493" bestFit="1" customWidth="1"/>
    <col min="8452" max="8452" width="15.28515625" style="493" customWidth="1"/>
    <col min="8453" max="8453" width="6.28515625" style="493" bestFit="1" customWidth="1"/>
    <col min="8454" max="8454" width="16.140625" style="493" customWidth="1"/>
    <col min="8455" max="8455" width="6.28515625" style="493" bestFit="1" customWidth="1"/>
    <col min="8456" max="8456" width="14.28515625" style="493" customWidth="1"/>
    <col min="8457" max="8457" width="6.28515625" style="493" bestFit="1" customWidth="1"/>
    <col min="8458" max="8458" width="15.140625" style="493" customWidth="1"/>
    <col min="8459" max="8459" width="6.28515625" style="493" bestFit="1" customWidth="1"/>
    <col min="8460" max="8460" width="14.28515625" style="493" customWidth="1"/>
    <col min="8461" max="8461" width="10.28515625" style="493" bestFit="1" customWidth="1"/>
    <col min="8462" max="8462" width="9.140625" style="493" customWidth="1"/>
    <col min="8463" max="8463" width="12.28515625" style="493" bestFit="1" customWidth="1"/>
    <col min="8464" max="8648" width="9.140625" style="493" customWidth="1"/>
    <col min="8649" max="8649" width="29.140625" style="493" customWidth="1"/>
    <col min="8650" max="8650" width="33.140625" style="493" customWidth="1"/>
    <col min="8651" max="8651" width="16" style="493" customWidth="1"/>
    <col min="8652" max="8652" width="29.140625" style="493" customWidth="1"/>
    <col min="8653" max="8653" width="33.140625" style="493" customWidth="1"/>
    <col min="8654" max="8654" width="16" style="493" customWidth="1"/>
    <col min="8655" max="8655" width="29.140625" style="493" customWidth="1"/>
    <col min="8656" max="8656" width="33.140625" style="493" customWidth="1"/>
    <col min="8657" max="8657" width="16" style="493" customWidth="1"/>
    <col min="8658" max="8658" width="29.140625" style="493" customWidth="1"/>
    <col min="8659" max="8659" width="33.140625" style="493" customWidth="1"/>
    <col min="8660" max="8660" width="16" style="493" customWidth="1"/>
    <col min="8661" max="8661" width="29.140625" style="493" customWidth="1"/>
    <col min="8662" max="8662" width="33.140625" style="493" customWidth="1"/>
    <col min="8663" max="8663" width="16" style="493" customWidth="1"/>
    <col min="8664" max="8664" width="29.140625" style="493" customWidth="1"/>
    <col min="8665" max="8665" width="33.140625" style="493" customWidth="1"/>
    <col min="8666" max="8666" width="16" style="493" customWidth="1"/>
    <col min="8667" max="8667" width="29.140625" style="493" customWidth="1"/>
    <col min="8668" max="8668" width="33.140625" style="493" customWidth="1"/>
    <col min="8669" max="8669" width="16" style="493" customWidth="1"/>
    <col min="8670" max="8670" width="29.140625" style="493" customWidth="1"/>
    <col min="8671" max="8671" width="33.140625" style="493" customWidth="1"/>
    <col min="8672" max="8672" width="16" style="493" customWidth="1"/>
    <col min="8673" max="8673" width="29.140625" style="493" customWidth="1"/>
    <col min="8674" max="8674" width="33.140625" style="493" customWidth="1"/>
    <col min="8675" max="8675" width="16" style="493" customWidth="1"/>
    <col min="8676" max="8676" width="29.140625" style="493" customWidth="1"/>
    <col min="8677" max="8677" width="33.140625" style="493" customWidth="1"/>
    <col min="8678" max="8678" width="16" style="493" customWidth="1"/>
    <col min="8679" max="8679" width="29.140625" style="493" customWidth="1"/>
    <col min="8680" max="8680" width="33.140625" style="493" customWidth="1"/>
    <col min="8681" max="8681" width="16" style="493" customWidth="1"/>
    <col min="8682" max="8682" width="29.140625" style="493" customWidth="1"/>
    <col min="8683" max="8683" width="33.140625" style="493" customWidth="1"/>
    <col min="8684" max="8684" width="16" style="493" customWidth="1"/>
    <col min="8685" max="8685" width="29.140625" style="493" customWidth="1"/>
    <col min="8686" max="8686" width="33.140625" style="493" customWidth="1"/>
    <col min="8687" max="8687" width="16" style="493" customWidth="1"/>
    <col min="8688" max="8688" width="29.140625" style="493" customWidth="1"/>
    <col min="8689" max="8689" width="33.140625" style="493" customWidth="1"/>
    <col min="8690" max="8690" width="16" style="493" customWidth="1"/>
    <col min="8691" max="8691" width="29.140625" style="493" customWidth="1"/>
    <col min="8692" max="8692" width="33.140625" style="493" customWidth="1"/>
    <col min="8693" max="8693" width="16" style="493" customWidth="1"/>
    <col min="8694" max="8694" width="29.140625" style="493" customWidth="1"/>
    <col min="8695" max="8695" width="33.140625" style="493" customWidth="1"/>
    <col min="8696" max="8696" width="16" style="493" customWidth="1"/>
    <col min="8697" max="8697" width="29.140625" style="493" customWidth="1"/>
    <col min="8698" max="8698" width="33.140625" style="493" customWidth="1"/>
    <col min="8699" max="8699" width="16" style="493" customWidth="1"/>
    <col min="8700" max="8700" width="9.140625" style="493" customWidth="1"/>
    <col min="8701" max="8701" width="29.140625" style="493" customWidth="1"/>
    <col min="8702" max="8702" width="33.140625" style="493" customWidth="1"/>
    <col min="8703" max="8703" width="16" style="493" customWidth="1"/>
    <col min="8704" max="8704" width="16" style="493"/>
    <col min="8705" max="8705" width="23.7109375" style="493" customWidth="1"/>
    <col min="8706" max="8706" width="15.7109375" style="493" customWidth="1"/>
    <col min="8707" max="8707" width="6.28515625" style="493" bestFit="1" customWidth="1"/>
    <col min="8708" max="8708" width="15.28515625" style="493" customWidth="1"/>
    <col min="8709" max="8709" width="6.28515625" style="493" bestFit="1" customWidth="1"/>
    <col min="8710" max="8710" width="16.140625" style="493" customWidth="1"/>
    <col min="8711" max="8711" width="6.28515625" style="493" bestFit="1" customWidth="1"/>
    <col min="8712" max="8712" width="14.28515625" style="493" customWidth="1"/>
    <col min="8713" max="8713" width="6.28515625" style="493" bestFit="1" customWidth="1"/>
    <col min="8714" max="8714" width="15.140625" style="493" customWidth="1"/>
    <col min="8715" max="8715" width="6.28515625" style="493" bestFit="1" customWidth="1"/>
    <col min="8716" max="8716" width="14.28515625" style="493" customWidth="1"/>
    <col min="8717" max="8717" width="10.28515625" style="493" bestFit="1" customWidth="1"/>
    <col min="8718" max="8718" width="9.140625" style="493" customWidth="1"/>
    <col min="8719" max="8719" width="12.28515625" style="493" bestFit="1" customWidth="1"/>
    <col min="8720" max="8904" width="9.140625" style="493" customWidth="1"/>
    <col min="8905" max="8905" width="29.140625" style="493" customWidth="1"/>
    <col min="8906" max="8906" width="33.140625" style="493" customWidth="1"/>
    <col min="8907" max="8907" width="16" style="493" customWidth="1"/>
    <col min="8908" max="8908" width="29.140625" style="493" customWidth="1"/>
    <col min="8909" max="8909" width="33.140625" style="493" customWidth="1"/>
    <col min="8910" max="8910" width="16" style="493" customWidth="1"/>
    <col min="8911" max="8911" width="29.140625" style="493" customWidth="1"/>
    <col min="8912" max="8912" width="33.140625" style="493" customWidth="1"/>
    <col min="8913" max="8913" width="16" style="493" customWidth="1"/>
    <col min="8914" max="8914" width="29.140625" style="493" customWidth="1"/>
    <col min="8915" max="8915" width="33.140625" style="493" customWidth="1"/>
    <col min="8916" max="8916" width="16" style="493" customWidth="1"/>
    <col min="8917" max="8917" width="29.140625" style="493" customWidth="1"/>
    <col min="8918" max="8918" width="33.140625" style="493" customWidth="1"/>
    <col min="8919" max="8919" width="16" style="493" customWidth="1"/>
    <col min="8920" max="8920" width="29.140625" style="493" customWidth="1"/>
    <col min="8921" max="8921" width="33.140625" style="493" customWidth="1"/>
    <col min="8922" max="8922" width="16" style="493" customWidth="1"/>
    <col min="8923" max="8923" width="29.140625" style="493" customWidth="1"/>
    <col min="8924" max="8924" width="33.140625" style="493" customWidth="1"/>
    <col min="8925" max="8925" width="16" style="493" customWidth="1"/>
    <col min="8926" max="8926" width="29.140625" style="493" customWidth="1"/>
    <col min="8927" max="8927" width="33.140625" style="493" customWidth="1"/>
    <col min="8928" max="8928" width="16" style="493" customWidth="1"/>
    <col min="8929" max="8929" width="29.140625" style="493" customWidth="1"/>
    <col min="8930" max="8930" width="33.140625" style="493" customWidth="1"/>
    <col min="8931" max="8931" width="16" style="493" customWidth="1"/>
    <col min="8932" max="8932" width="29.140625" style="493" customWidth="1"/>
    <col min="8933" max="8933" width="33.140625" style="493" customWidth="1"/>
    <col min="8934" max="8934" width="16" style="493" customWidth="1"/>
    <col min="8935" max="8935" width="29.140625" style="493" customWidth="1"/>
    <col min="8936" max="8936" width="33.140625" style="493" customWidth="1"/>
    <col min="8937" max="8937" width="16" style="493" customWidth="1"/>
    <col min="8938" max="8938" width="29.140625" style="493" customWidth="1"/>
    <col min="8939" max="8939" width="33.140625" style="493" customWidth="1"/>
    <col min="8940" max="8940" width="16" style="493" customWidth="1"/>
    <col min="8941" max="8941" width="29.140625" style="493" customWidth="1"/>
    <col min="8942" max="8942" width="33.140625" style="493" customWidth="1"/>
    <col min="8943" max="8943" width="16" style="493" customWidth="1"/>
    <col min="8944" max="8944" width="29.140625" style="493" customWidth="1"/>
    <col min="8945" max="8945" width="33.140625" style="493" customWidth="1"/>
    <col min="8946" max="8946" width="16" style="493" customWidth="1"/>
    <col min="8947" max="8947" width="29.140625" style="493" customWidth="1"/>
    <col min="8948" max="8948" width="33.140625" style="493" customWidth="1"/>
    <col min="8949" max="8949" width="16" style="493" customWidth="1"/>
    <col min="8950" max="8950" width="29.140625" style="493" customWidth="1"/>
    <col min="8951" max="8951" width="33.140625" style="493" customWidth="1"/>
    <col min="8952" max="8952" width="16" style="493" customWidth="1"/>
    <col min="8953" max="8953" width="29.140625" style="493" customWidth="1"/>
    <col min="8954" max="8954" width="33.140625" style="493" customWidth="1"/>
    <col min="8955" max="8955" width="16" style="493" customWidth="1"/>
    <col min="8956" max="8956" width="9.140625" style="493" customWidth="1"/>
    <col min="8957" max="8957" width="29.140625" style="493" customWidth="1"/>
    <col min="8958" max="8958" width="33.140625" style="493" customWidth="1"/>
    <col min="8959" max="8959" width="16" style="493" customWidth="1"/>
    <col min="8960" max="8960" width="16" style="493"/>
    <col min="8961" max="8961" width="23.7109375" style="493" customWidth="1"/>
    <col min="8962" max="8962" width="15.7109375" style="493" customWidth="1"/>
    <col min="8963" max="8963" width="6.28515625" style="493" bestFit="1" customWidth="1"/>
    <col min="8964" max="8964" width="15.28515625" style="493" customWidth="1"/>
    <col min="8965" max="8965" width="6.28515625" style="493" bestFit="1" customWidth="1"/>
    <col min="8966" max="8966" width="16.140625" style="493" customWidth="1"/>
    <col min="8967" max="8967" width="6.28515625" style="493" bestFit="1" customWidth="1"/>
    <col min="8968" max="8968" width="14.28515625" style="493" customWidth="1"/>
    <col min="8969" max="8969" width="6.28515625" style="493" bestFit="1" customWidth="1"/>
    <col min="8970" max="8970" width="15.140625" style="493" customWidth="1"/>
    <col min="8971" max="8971" width="6.28515625" style="493" bestFit="1" customWidth="1"/>
    <col min="8972" max="8972" width="14.28515625" style="493" customWidth="1"/>
    <col min="8973" max="8973" width="10.28515625" style="493" bestFit="1" customWidth="1"/>
    <col min="8974" max="8974" width="9.140625" style="493" customWidth="1"/>
    <col min="8975" max="8975" width="12.28515625" style="493" bestFit="1" customWidth="1"/>
    <col min="8976" max="9160" width="9.140625" style="493" customWidth="1"/>
    <col min="9161" max="9161" width="29.140625" style="493" customWidth="1"/>
    <col min="9162" max="9162" width="33.140625" style="493" customWidth="1"/>
    <col min="9163" max="9163" width="16" style="493" customWidth="1"/>
    <col min="9164" max="9164" width="29.140625" style="493" customWidth="1"/>
    <col min="9165" max="9165" width="33.140625" style="493" customWidth="1"/>
    <col min="9166" max="9166" width="16" style="493" customWidth="1"/>
    <col min="9167" max="9167" width="29.140625" style="493" customWidth="1"/>
    <col min="9168" max="9168" width="33.140625" style="493" customWidth="1"/>
    <col min="9169" max="9169" width="16" style="493" customWidth="1"/>
    <col min="9170" max="9170" width="29.140625" style="493" customWidth="1"/>
    <col min="9171" max="9171" width="33.140625" style="493" customWidth="1"/>
    <col min="9172" max="9172" width="16" style="493" customWidth="1"/>
    <col min="9173" max="9173" width="29.140625" style="493" customWidth="1"/>
    <col min="9174" max="9174" width="33.140625" style="493" customWidth="1"/>
    <col min="9175" max="9175" width="16" style="493" customWidth="1"/>
    <col min="9176" max="9176" width="29.140625" style="493" customWidth="1"/>
    <col min="9177" max="9177" width="33.140625" style="493" customWidth="1"/>
    <col min="9178" max="9178" width="16" style="493" customWidth="1"/>
    <col min="9179" max="9179" width="29.140625" style="493" customWidth="1"/>
    <col min="9180" max="9180" width="33.140625" style="493" customWidth="1"/>
    <col min="9181" max="9181" width="16" style="493" customWidth="1"/>
    <col min="9182" max="9182" width="29.140625" style="493" customWidth="1"/>
    <col min="9183" max="9183" width="33.140625" style="493" customWidth="1"/>
    <col min="9184" max="9184" width="16" style="493" customWidth="1"/>
    <col min="9185" max="9185" width="29.140625" style="493" customWidth="1"/>
    <col min="9186" max="9186" width="33.140625" style="493" customWidth="1"/>
    <col min="9187" max="9187" width="16" style="493" customWidth="1"/>
    <col min="9188" max="9188" width="29.140625" style="493" customWidth="1"/>
    <col min="9189" max="9189" width="33.140625" style="493" customWidth="1"/>
    <col min="9190" max="9190" width="16" style="493" customWidth="1"/>
    <col min="9191" max="9191" width="29.140625" style="493" customWidth="1"/>
    <col min="9192" max="9192" width="33.140625" style="493" customWidth="1"/>
    <col min="9193" max="9193" width="16" style="493" customWidth="1"/>
    <col min="9194" max="9194" width="29.140625" style="493" customWidth="1"/>
    <col min="9195" max="9195" width="33.140625" style="493" customWidth="1"/>
    <col min="9196" max="9196" width="16" style="493" customWidth="1"/>
    <col min="9197" max="9197" width="29.140625" style="493" customWidth="1"/>
    <col min="9198" max="9198" width="33.140625" style="493" customWidth="1"/>
    <col min="9199" max="9199" width="16" style="493" customWidth="1"/>
    <col min="9200" max="9200" width="29.140625" style="493" customWidth="1"/>
    <col min="9201" max="9201" width="33.140625" style="493" customWidth="1"/>
    <col min="9202" max="9202" width="16" style="493" customWidth="1"/>
    <col min="9203" max="9203" width="29.140625" style="493" customWidth="1"/>
    <col min="9204" max="9204" width="33.140625" style="493" customWidth="1"/>
    <col min="9205" max="9205" width="16" style="493" customWidth="1"/>
    <col min="9206" max="9206" width="29.140625" style="493" customWidth="1"/>
    <col min="9207" max="9207" width="33.140625" style="493" customWidth="1"/>
    <col min="9208" max="9208" width="16" style="493" customWidth="1"/>
    <col min="9209" max="9209" width="29.140625" style="493" customWidth="1"/>
    <col min="9210" max="9210" width="33.140625" style="493" customWidth="1"/>
    <col min="9211" max="9211" width="16" style="493" customWidth="1"/>
    <col min="9212" max="9212" width="9.140625" style="493" customWidth="1"/>
    <col min="9213" max="9213" width="29.140625" style="493" customWidth="1"/>
    <col min="9214" max="9214" width="33.140625" style="493" customWidth="1"/>
    <col min="9215" max="9215" width="16" style="493" customWidth="1"/>
    <col min="9216" max="9216" width="16" style="493"/>
    <col min="9217" max="9217" width="23.7109375" style="493" customWidth="1"/>
    <col min="9218" max="9218" width="15.7109375" style="493" customWidth="1"/>
    <col min="9219" max="9219" width="6.28515625" style="493" bestFit="1" customWidth="1"/>
    <col min="9220" max="9220" width="15.28515625" style="493" customWidth="1"/>
    <col min="9221" max="9221" width="6.28515625" style="493" bestFit="1" customWidth="1"/>
    <col min="9222" max="9222" width="16.140625" style="493" customWidth="1"/>
    <col min="9223" max="9223" width="6.28515625" style="493" bestFit="1" customWidth="1"/>
    <col min="9224" max="9224" width="14.28515625" style="493" customWidth="1"/>
    <col min="9225" max="9225" width="6.28515625" style="493" bestFit="1" customWidth="1"/>
    <col min="9226" max="9226" width="15.140625" style="493" customWidth="1"/>
    <col min="9227" max="9227" width="6.28515625" style="493" bestFit="1" customWidth="1"/>
    <col min="9228" max="9228" width="14.28515625" style="493" customWidth="1"/>
    <col min="9229" max="9229" width="10.28515625" style="493" bestFit="1" customWidth="1"/>
    <col min="9230" max="9230" width="9.140625" style="493" customWidth="1"/>
    <col min="9231" max="9231" width="12.28515625" style="493" bestFit="1" customWidth="1"/>
    <col min="9232" max="9416" width="9.140625" style="493" customWidth="1"/>
    <col min="9417" max="9417" width="29.140625" style="493" customWidth="1"/>
    <col min="9418" max="9418" width="33.140625" style="493" customWidth="1"/>
    <col min="9419" max="9419" width="16" style="493" customWidth="1"/>
    <col min="9420" max="9420" width="29.140625" style="493" customWidth="1"/>
    <col min="9421" max="9421" width="33.140625" style="493" customWidth="1"/>
    <col min="9422" max="9422" width="16" style="493" customWidth="1"/>
    <col min="9423" max="9423" width="29.140625" style="493" customWidth="1"/>
    <col min="9424" max="9424" width="33.140625" style="493" customWidth="1"/>
    <col min="9425" max="9425" width="16" style="493" customWidth="1"/>
    <col min="9426" max="9426" width="29.140625" style="493" customWidth="1"/>
    <col min="9427" max="9427" width="33.140625" style="493" customWidth="1"/>
    <col min="9428" max="9428" width="16" style="493" customWidth="1"/>
    <col min="9429" max="9429" width="29.140625" style="493" customWidth="1"/>
    <col min="9430" max="9430" width="33.140625" style="493" customWidth="1"/>
    <col min="9431" max="9431" width="16" style="493" customWidth="1"/>
    <col min="9432" max="9432" width="29.140625" style="493" customWidth="1"/>
    <col min="9433" max="9433" width="33.140625" style="493" customWidth="1"/>
    <col min="9434" max="9434" width="16" style="493" customWidth="1"/>
    <col min="9435" max="9435" width="29.140625" style="493" customWidth="1"/>
    <col min="9436" max="9436" width="33.140625" style="493" customWidth="1"/>
    <col min="9437" max="9437" width="16" style="493" customWidth="1"/>
    <col min="9438" max="9438" width="29.140625" style="493" customWidth="1"/>
    <col min="9439" max="9439" width="33.140625" style="493" customWidth="1"/>
    <col min="9440" max="9440" width="16" style="493" customWidth="1"/>
    <col min="9441" max="9441" width="29.140625" style="493" customWidth="1"/>
    <col min="9442" max="9442" width="33.140625" style="493" customWidth="1"/>
    <col min="9443" max="9443" width="16" style="493" customWidth="1"/>
    <col min="9444" max="9444" width="29.140625" style="493" customWidth="1"/>
    <col min="9445" max="9445" width="33.140625" style="493" customWidth="1"/>
    <col min="9446" max="9446" width="16" style="493" customWidth="1"/>
    <col min="9447" max="9447" width="29.140625" style="493" customWidth="1"/>
    <col min="9448" max="9448" width="33.140625" style="493" customWidth="1"/>
    <col min="9449" max="9449" width="16" style="493" customWidth="1"/>
    <col min="9450" max="9450" width="29.140625" style="493" customWidth="1"/>
    <col min="9451" max="9451" width="33.140625" style="493" customWidth="1"/>
    <col min="9452" max="9452" width="16" style="493" customWidth="1"/>
    <col min="9453" max="9453" width="29.140625" style="493" customWidth="1"/>
    <col min="9454" max="9454" width="33.140625" style="493" customWidth="1"/>
    <col min="9455" max="9455" width="16" style="493" customWidth="1"/>
    <col min="9456" max="9456" width="29.140625" style="493" customWidth="1"/>
    <col min="9457" max="9457" width="33.140625" style="493" customWidth="1"/>
    <col min="9458" max="9458" width="16" style="493" customWidth="1"/>
    <col min="9459" max="9459" width="29.140625" style="493" customWidth="1"/>
    <col min="9460" max="9460" width="33.140625" style="493" customWidth="1"/>
    <col min="9461" max="9461" width="16" style="493" customWidth="1"/>
    <col min="9462" max="9462" width="29.140625" style="493" customWidth="1"/>
    <col min="9463" max="9463" width="33.140625" style="493" customWidth="1"/>
    <col min="9464" max="9464" width="16" style="493" customWidth="1"/>
    <col min="9465" max="9465" width="29.140625" style="493" customWidth="1"/>
    <col min="9466" max="9466" width="33.140625" style="493" customWidth="1"/>
    <col min="9467" max="9467" width="16" style="493" customWidth="1"/>
    <col min="9468" max="9468" width="9.140625" style="493" customWidth="1"/>
    <col min="9469" max="9469" width="29.140625" style="493" customWidth="1"/>
    <col min="9470" max="9470" width="33.140625" style="493" customWidth="1"/>
    <col min="9471" max="9471" width="16" style="493" customWidth="1"/>
    <col min="9472" max="9472" width="16" style="493"/>
    <col min="9473" max="9473" width="23.7109375" style="493" customWidth="1"/>
    <col min="9474" max="9474" width="15.7109375" style="493" customWidth="1"/>
    <col min="9475" max="9475" width="6.28515625" style="493" bestFit="1" customWidth="1"/>
    <col min="9476" max="9476" width="15.28515625" style="493" customWidth="1"/>
    <col min="9477" max="9477" width="6.28515625" style="493" bestFit="1" customWidth="1"/>
    <col min="9478" max="9478" width="16.140625" style="493" customWidth="1"/>
    <col min="9479" max="9479" width="6.28515625" style="493" bestFit="1" customWidth="1"/>
    <col min="9480" max="9480" width="14.28515625" style="493" customWidth="1"/>
    <col min="9481" max="9481" width="6.28515625" style="493" bestFit="1" customWidth="1"/>
    <col min="9482" max="9482" width="15.140625" style="493" customWidth="1"/>
    <col min="9483" max="9483" width="6.28515625" style="493" bestFit="1" customWidth="1"/>
    <col min="9484" max="9484" width="14.28515625" style="493" customWidth="1"/>
    <col min="9485" max="9485" width="10.28515625" style="493" bestFit="1" customWidth="1"/>
    <col min="9486" max="9486" width="9.140625" style="493" customWidth="1"/>
    <col min="9487" max="9487" width="12.28515625" style="493" bestFit="1" customWidth="1"/>
    <col min="9488" max="9672" width="9.140625" style="493" customWidth="1"/>
    <col min="9673" max="9673" width="29.140625" style="493" customWidth="1"/>
    <col min="9674" max="9674" width="33.140625" style="493" customWidth="1"/>
    <col min="9675" max="9675" width="16" style="493" customWidth="1"/>
    <col min="9676" max="9676" width="29.140625" style="493" customWidth="1"/>
    <col min="9677" max="9677" width="33.140625" style="493" customWidth="1"/>
    <col min="9678" max="9678" width="16" style="493" customWidth="1"/>
    <col min="9679" max="9679" width="29.140625" style="493" customWidth="1"/>
    <col min="9680" max="9680" width="33.140625" style="493" customWidth="1"/>
    <col min="9681" max="9681" width="16" style="493" customWidth="1"/>
    <col min="9682" max="9682" width="29.140625" style="493" customWidth="1"/>
    <col min="9683" max="9683" width="33.140625" style="493" customWidth="1"/>
    <col min="9684" max="9684" width="16" style="493" customWidth="1"/>
    <col min="9685" max="9685" width="29.140625" style="493" customWidth="1"/>
    <col min="9686" max="9686" width="33.140625" style="493" customWidth="1"/>
    <col min="9687" max="9687" width="16" style="493" customWidth="1"/>
    <col min="9688" max="9688" width="29.140625" style="493" customWidth="1"/>
    <col min="9689" max="9689" width="33.140625" style="493" customWidth="1"/>
    <col min="9690" max="9690" width="16" style="493" customWidth="1"/>
    <col min="9691" max="9691" width="29.140625" style="493" customWidth="1"/>
    <col min="9692" max="9692" width="33.140625" style="493" customWidth="1"/>
    <col min="9693" max="9693" width="16" style="493" customWidth="1"/>
    <col min="9694" max="9694" width="29.140625" style="493" customWidth="1"/>
    <col min="9695" max="9695" width="33.140625" style="493" customWidth="1"/>
    <col min="9696" max="9696" width="16" style="493" customWidth="1"/>
    <col min="9697" max="9697" width="29.140625" style="493" customWidth="1"/>
    <col min="9698" max="9698" width="33.140625" style="493" customWidth="1"/>
    <col min="9699" max="9699" width="16" style="493" customWidth="1"/>
    <col min="9700" max="9700" width="29.140625" style="493" customWidth="1"/>
    <col min="9701" max="9701" width="33.140625" style="493" customWidth="1"/>
    <col min="9702" max="9702" width="16" style="493" customWidth="1"/>
    <col min="9703" max="9703" width="29.140625" style="493" customWidth="1"/>
    <col min="9704" max="9704" width="33.140625" style="493" customWidth="1"/>
    <col min="9705" max="9705" width="16" style="493" customWidth="1"/>
    <col min="9706" max="9706" width="29.140625" style="493" customWidth="1"/>
    <col min="9707" max="9707" width="33.140625" style="493" customWidth="1"/>
    <col min="9708" max="9708" width="16" style="493" customWidth="1"/>
    <col min="9709" max="9709" width="29.140625" style="493" customWidth="1"/>
    <col min="9710" max="9710" width="33.140625" style="493" customWidth="1"/>
    <col min="9711" max="9711" width="16" style="493" customWidth="1"/>
    <col min="9712" max="9712" width="29.140625" style="493" customWidth="1"/>
    <col min="9713" max="9713" width="33.140625" style="493" customWidth="1"/>
    <col min="9714" max="9714" width="16" style="493" customWidth="1"/>
    <col min="9715" max="9715" width="29.140625" style="493" customWidth="1"/>
    <col min="9716" max="9716" width="33.140625" style="493" customWidth="1"/>
    <col min="9717" max="9717" width="16" style="493" customWidth="1"/>
    <col min="9718" max="9718" width="29.140625" style="493" customWidth="1"/>
    <col min="9719" max="9719" width="33.140625" style="493" customWidth="1"/>
    <col min="9720" max="9720" width="16" style="493" customWidth="1"/>
    <col min="9721" max="9721" width="29.140625" style="493" customWidth="1"/>
    <col min="9722" max="9722" width="33.140625" style="493" customWidth="1"/>
    <col min="9723" max="9723" width="16" style="493" customWidth="1"/>
    <col min="9724" max="9724" width="9.140625" style="493" customWidth="1"/>
    <col min="9725" max="9725" width="29.140625" style="493" customWidth="1"/>
    <col min="9726" max="9726" width="33.140625" style="493" customWidth="1"/>
    <col min="9727" max="9727" width="16" style="493" customWidth="1"/>
    <col min="9728" max="9728" width="16" style="493"/>
    <col min="9729" max="9729" width="23.7109375" style="493" customWidth="1"/>
    <col min="9730" max="9730" width="15.7109375" style="493" customWidth="1"/>
    <col min="9731" max="9731" width="6.28515625" style="493" bestFit="1" customWidth="1"/>
    <col min="9732" max="9732" width="15.28515625" style="493" customWidth="1"/>
    <col min="9733" max="9733" width="6.28515625" style="493" bestFit="1" customWidth="1"/>
    <col min="9734" max="9734" width="16.140625" style="493" customWidth="1"/>
    <col min="9735" max="9735" width="6.28515625" style="493" bestFit="1" customWidth="1"/>
    <col min="9736" max="9736" width="14.28515625" style="493" customWidth="1"/>
    <col min="9737" max="9737" width="6.28515625" style="493" bestFit="1" customWidth="1"/>
    <col min="9738" max="9738" width="15.140625" style="493" customWidth="1"/>
    <col min="9739" max="9739" width="6.28515625" style="493" bestFit="1" customWidth="1"/>
    <col min="9740" max="9740" width="14.28515625" style="493" customWidth="1"/>
    <col min="9741" max="9741" width="10.28515625" style="493" bestFit="1" customWidth="1"/>
    <col min="9742" max="9742" width="9.140625" style="493" customWidth="1"/>
    <col min="9743" max="9743" width="12.28515625" style="493" bestFit="1" customWidth="1"/>
    <col min="9744" max="9928" width="9.140625" style="493" customWidth="1"/>
    <col min="9929" max="9929" width="29.140625" style="493" customWidth="1"/>
    <col min="9930" max="9930" width="33.140625" style="493" customWidth="1"/>
    <col min="9931" max="9931" width="16" style="493" customWidth="1"/>
    <col min="9932" max="9932" width="29.140625" style="493" customWidth="1"/>
    <col min="9933" max="9933" width="33.140625" style="493" customWidth="1"/>
    <col min="9934" max="9934" width="16" style="493" customWidth="1"/>
    <col min="9935" max="9935" width="29.140625" style="493" customWidth="1"/>
    <col min="9936" max="9936" width="33.140625" style="493" customWidth="1"/>
    <col min="9937" max="9937" width="16" style="493" customWidth="1"/>
    <col min="9938" max="9938" width="29.140625" style="493" customWidth="1"/>
    <col min="9939" max="9939" width="33.140625" style="493" customWidth="1"/>
    <col min="9940" max="9940" width="16" style="493" customWidth="1"/>
    <col min="9941" max="9941" width="29.140625" style="493" customWidth="1"/>
    <col min="9942" max="9942" width="33.140625" style="493" customWidth="1"/>
    <col min="9943" max="9943" width="16" style="493" customWidth="1"/>
    <col min="9944" max="9944" width="29.140625" style="493" customWidth="1"/>
    <col min="9945" max="9945" width="33.140625" style="493" customWidth="1"/>
    <col min="9946" max="9946" width="16" style="493" customWidth="1"/>
    <col min="9947" max="9947" width="29.140625" style="493" customWidth="1"/>
    <col min="9948" max="9948" width="33.140625" style="493" customWidth="1"/>
    <col min="9949" max="9949" width="16" style="493" customWidth="1"/>
    <col min="9950" max="9950" width="29.140625" style="493" customWidth="1"/>
    <col min="9951" max="9951" width="33.140625" style="493" customWidth="1"/>
    <col min="9952" max="9952" width="16" style="493" customWidth="1"/>
    <col min="9953" max="9953" width="29.140625" style="493" customWidth="1"/>
    <col min="9954" max="9954" width="33.140625" style="493" customWidth="1"/>
    <col min="9955" max="9955" width="16" style="493" customWidth="1"/>
    <col min="9956" max="9956" width="29.140625" style="493" customWidth="1"/>
    <col min="9957" max="9957" width="33.140625" style="493" customWidth="1"/>
    <col min="9958" max="9958" width="16" style="493" customWidth="1"/>
    <col min="9959" max="9959" width="29.140625" style="493" customWidth="1"/>
    <col min="9960" max="9960" width="33.140625" style="493" customWidth="1"/>
    <col min="9961" max="9961" width="16" style="493" customWidth="1"/>
    <col min="9962" max="9962" width="29.140625" style="493" customWidth="1"/>
    <col min="9963" max="9963" width="33.140625" style="493" customWidth="1"/>
    <col min="9964" max="9964" width="16" style="493" customWidth="1"/>
    <col min="9965" max="9965" width="29.140625" style="493" customWidth="1"/>
    <col min="9966" max="9966" width="33.140625" style="493" customWidth="1"/>
    <col min="9967" max="9967" width="16" style="493" customWidth="1"/>
    <col min="9968" max="9968" width="29.140625" style="493" customWidth="1"/>
    <col min="9969" max="9969" width="33.140625" style="493" customWidth="1"/>
    <col min="9970" max="9970" width="16" style="493" customWidth="1"/>
    <col min="9971" max="9971" width="29.140625" style="493" customWidth="1"/>
    <col min="9972" max="9972" width="33.140625" style="493" customWidth="1"/>
    <col min="9973" max="9973" width="16" style="493" customWidth="1"/>
    <col min="9974" max="9974" width="29.140625" style="493" customWidth="1"/>
    <col min="9975" max="9975" width="33.140625" style="493" customWidth="1"/>
    <col min="9976" max="9976" width="16" style="493" customWidth="1"/>
    <col min="9977" max="9977" width="29.140625" style="493" customWidth="1"/>
    <col min="9978" max="9978" width="33.140625" style="493" customWidth="1"/>
    <col min="9979" max="9979" width="16" style="493" customWidth="1"/>
    <col min="9980" max="9980" width="9.140625" style="493" customWidth="1"/>
    <col min="9981" max="9981" width="29.140625" style="493" customWidth="1"/>
    <col min="9982" max="9982" width="33.140625" style="493" customWidth="1"/>
    <col min="9983" max="9983" width="16" style="493" customWidth="1"/>
    <col min="9984" max="9984" width="16" style="493"/>
    <col min="9985" max="9985" width="23.7109375" style="493" customWidth="1"/>
    <col min="9986" max="9986" width="15.7109375" style="493" customWidth="1"/>
    <col min="9987" max="9987" width="6.28515625" style="493" bestFit="1" customWidth="1"/>
    <col min="9988" max="9988" width="15.28515625" style="493" customWidth="1"/>
    <col min="9989" max="9989" width="6.28515625" style="493" bestFit="1" customWidth="1"/>
    <col min="9990" max="9990" width="16.140625" style="493" customWidth="1"/>
    <col min="9991" max="9991" width="6.28515625" style="493" bestFit="1" customWidth="1"/>
    <col min="9992" max="9992" width="14.28515625" style="493" customWidth="1"/>
    <col min="9993" max="9993" width="6.28515625" style="493" bestFit="1" customWidth="1"/>
    <col min="9994" max="9994" width="15.140625" style="493" customWidth="1"/>
    <col min="9995" max="9995" width="6.28515625" style="493" bestFit="1" customWidth="1"/>
    <col min="9996" max="9996" width="14.28515625" style="493" customWidth="1"/>
    <col min="9997" max="9997" width="10.28515625" style="493" bestFit="1" customWidth="1"/>
    <col min="9998" max="9998" width="9.140625" style="493" customWidth="1"/>
    <col min="9999" max="9999" width="12.28515625" style="493" bestFit="1" customWidth="1"/>
    <col min="10000" max="10184" width="9.140625" style="493" customWidth="1"/>
    <col min="10185" max="10185" width="29.140625" style="493" customWidth="1"/>
    <col min="10186" max="10186" width="33.140625" style="493" customWidth="1"/>
    <col min="10187" max="10187" width="16" style="493" customWidth="1"/>
    <col min="10188" max="10188" width="29.140625" style="493" customWidth="1"/>
    <col min="10189" max="10189" width="33.140625" style="493" customWidth="1"/>
    <col min="10190" max="10190" width="16" style="493" customWidth="1"/>
    <col min="10191" max="10191" width="29.140625" style="493" customWidth="1"/>
    <col min="10192" max="10192" width="33.140625" style="493" customWidth="1"/>
    <col min="10193" max="10193" width="16" style="493" customWidth="1"/>
    <col min="10194" max="10194" width="29.140625" style="493" customWidth="1"/>
    <col min="10195" max="10195" width="33.140625" style="493" customWidth="1"/>
    <col min="10196" max="10196" width="16" style="493" customWidth="1"/>
    <col min="10197" max="10197" width="29.140625" style="493" customWidth="1"/>
    <col min="10198" max="10198" width="33.140625" style="493" customWidth="1"/>
    <col min="10199" max="10199" width="16" style="493" customWidth="1"/>
    <col min="10200" max="10200" width="29.140625" style="493" customWidth="1"/>
    <col min="10201" max="10201" width="33.140625" style="493" customWidth="1"/>
    <col min="10202" max="10202" width="16" style="493" customWidth="1"/>
    <col min="10203" max="10203" width="29.140625" style="493" customWidth="1"/>
    <col min="10204" max="10204" width="33.140625" style="493" customWidth="1"/>
    <col min="10205" max="10205" width="16" style="493" customWidth="1"/>
    <col min="10206" max="10206" width="29.140625" style="493" customWidth="1"/>
    <col min="10207" max="10207" width="33.140625" style="493" customWidth="1"/>
    <col min="10208" max="10208" width="16" style="493" customWidth="1"/>
    <col min="10209" max="10209" width="29.140625" style="493" customWidth="1"/>
    <col min="10210" max="10210" width="33.140625" style="493" customWidth="1"/>
    <col min="10211" max="10211" width="16" style="493" customWidth="1"/>
    <col min="10212" max="10212" width="29.140625" style="493" customWidth="1"/>
    <col min="10213" max="10213" width="33.140625" style="493" customWidth="1"/>
    <col min="10214" max="10214" width="16" style="493" customWidth="1"/>
    <col min="10215" max="10215" width="29.140625" style="493" customWidth="1"/>
    <col min="10216" max="10216" width="33.140625" style="493" customWidth="1"/>
    <col min="10217" max="10217" width="16" style="493" customWidth="1"/>
    <col min="10218" max="10218" width="29.140625" style="493" customWidth="1"/>
    <col min="10219" max="10219" width="33.140625" style="493" customWidth="1"/>
    <col min="10220" max="10220" width="16" style="493" customWidth="1"/>
    <col min="10221" max="10221" width="29.140625" style="493" customWidth="1"/>
    <col min="10222" max="10222" width="33.140625" style="493" customWidth="1"/>
    <col min="10223" max="10223" width="16" style="493" customWidth="1"/>
    <col min="10224" max="10224" width="29.140625" style="493" customWidth="1"/>
    <col min="10225" max="10225" width="33.140625" style="493" customWidth="1"/>
    <col min="10226" max="10226" width="16" style="493" customWidth="1"/>
    <col min="10227" max="10227" width="29.140625" style="493" customWidth="1"/>
    <col min="10228" max="10228" width="33.140625" style="493" customWidth="1"/>
    <col min="10229" max="10229" width="16" style="493" customWidth="1"/>
    <col min="10230" max="10230" width="29.140625" style="493" customWidth="1"/>
    <col min="10231" max="10231" width="33.140625" style="493" customWidth="1"/>
    <col min="10232" max="10232" width="16" style="493" customWidth="1"/>
    <col min="10233" max="10233" width="29.140625" style="493" customWidth="1"/>
    <col min="10234" max="10234" width="33.140625" style="493" customWidth="1"/>
    <col min="10235" max="10235" width="16" style="493" customWidth="1"/>
    <col min="10236" max="10236" width="9.140625" style="493" customWidth="1"/>
    <col min="10237" max="10237" width="29.140625" style="493" customWidth="1"/>
    <col min="10238" max="10238" width="33.140625" style="493" customWidth="1"/>
    <col min="10239" max="10239" width="16" style="493" customWidth="1"/>
    <col min="10240" max="10240" width="16" style="493"/>
    <col min="10241" max="10241" width="23.7109375" style="493" customWidth="1"/>
    <col min="10242" max="10242" width="15.7109375" style="493" customWidth="1"/>
    <col min="10243" max="10243" width="6.28515625" style="493" bestFit="1" customWidth="1"/>
    <col min="10244" max="10244" width="15.28515625" style="493" customWidth="1"/>
    <col min="10245" max="10245" width="6.28515625" style="493" bestFit="1" customWidth="1"/>
    <col min="10246" max="10246" width="16.140625" style="493" customWidth="1"/>
    <col min="10247" max="10247" width="6.28515625" style="493" bestFit="1" customWidth="1"/>
    <col min="10248" max="10248" width="14.28515625" style="493" customWidth="1"/>
    <col min="10249" max="10249" width="6.28515625" style="493" bestFit="1" customWidth="1"/>
    <col min="10250" max="10250" width="15.140625" style="493" customWidth="1"/>
    <col min="10251" max="10251" width="6.28515625" style="493" bestFit="1" customWidth="1"/>
    <col min="10252" max="10252" width="14.28515625" style="493" customWidth="1"/>
    <col min="10253" max="10253" width="10.28515625" style="493" bestFit="1" customWidth="1"/>
    <col min="10254" max="10254" width="9.140625" style="493" customWidth="1"/>
    <col min="10255" max="10255" width="12.28515625" style="493" bestFit="1" customWidth="1"/>
    <col min="10256" max="10440" width="9.140625" style="493" customWidth="1"/>
    <col min="10441" max="10441" width="29.140625" style="493" customWidth="1"/>
    <col min="10442" max="10442" width="33.140625" style="493" customWidth="1"/>
    <col min="10443" max="10443" width="16" style="493" customWidth="1"/>
    <col min="10444" max="10444" width="29.140625" style="493" customWidth="1"/>
    <col min="10445" max="10445" width="33.140625" style="493" customWidth="1"/>
    <col min="10446" max="10446" width="16" style="493" customWidth="1"/>
    <col min="10447" max="10447" width="29.140625" style="493" customWidth="1"/>
    <col min="10448" max="10448" width="33.140625" style="493" customWidth="1"/>
    <col min="10449" max="10449" width="16" style="493" customWidth="1"/>
    <col min="10450" max="10450" width="29.140625" style="493" customWidth="1"/>
    <col min="10451" max="10451" width="33.140625" style="493" customWidth="1"/>
    <col min="10452" max="10452" width="16" style="493" customWidth="1"/>
    <col min="10453" max="10453" width="29.140625" style="493" customWidth="1"/>
    <col min="10454" max="10454" width="33.140625" style="493" customWidth="1"/>
    <col min="10455" max="10455" width="16" style="493" customWidth="1"/>
    <col min="10456" max="10456" width="29.140625" style="493" customWidth="1"/>
    <col min="10457" max="10457" width="33.140625" style="493" customWidth="1"/>
    <col min="10458" max="10458" width="16" style="493" customWidth="1"/>
    <col min="10459" max="10459" width="29.140625" style="493" customWidth="1"/>
    <col min="10460" max="10460" width="33.140625" style="493" customWidth="1"/>
    <col min="10461" max="10461" width="16" style="493" customWidth="1"/>
    <col min="10462" max="10462" width="29.140625" style="493" customWidth="1"/>
    <col min="10463" max="10463" width="33.140625" style="493" customWidth="1"/>
    <col min="10464" max="10464" width="16" style="493" customWidth="1"/>
    <col min="10465" max="10465" width="29.140625" style="493" customWidth="1"/>
    <col min="10466" max="10466" width="33.140625" style="493" customWidth="1"/>
    <col min="10467" max="10467" width="16" style="493" customWidth="1"/>
    <col min="10468" max="10468" width="29.140625" style="493" customWidth="1"/>
    <col min="10469" max="10469" width="33.140625" style="493" customWidth="1"/>
    <col min="10470" max="10470" width="16" style="493" customWidth="1"/>
    <col min="10471" max="10471" width="29.140625" style="493" customWidth="1"/>
    <col min="10472" max="10472" width="33.140625" style="493" customWidth="1"/>
    <col min="10473" max="10473" width="16" style="493" customWidth="1"/>
    <col min="10474" max="10474" width="29.140625" style="493" customWidth="1"/>
    <col min="10475" max="10475" width="33.140625" style="493" customWidth="1"/>
    <col min="10476" max="10476" width="16" style="493" customWidth="1"/>
    <col min="10477" max="10477" width="29.140625" style="493" customWidth="1"/>
    <col min="10478" max="10478" width="33.140625" style="493" customWidth="1"/>
    <col min="10479" max="10479" width="16" style="493" customWidth="1"/>
    <col min="10480" max="10480" width="29.140625" style="493" customWidth="1"/>
    <col min="10481" max="10481" width="33.140625" style="493" customWidth="1"/>
    <col min="10482" max="10482" width="16" style="493" customWidth="1"/>
    <col min="10483" max="10483" width="29.140625" style="493" customWidth="1"/>
    <col min="10484" max="10484" width="33.140625" style="493" customWidth="1"/>
    <col min="10485" max="10485" width="16" style="493" customWidth="1"/>
    <col min="10486" max="10486" width="29.140625" style="493" customWidth="1"/>
    <col min="10487" max="10487" width="33.140625" style="493" customWidth="1"/>
    <col min="10488" max="10488" width="16" style="493" customWidth="1"/>
    <col min="10489" max="10489" width="29.140625" style="493" customWidth="1"/>
    <col min="10490" max="10490" width="33.140625" style="493" customWidth="1"/>
    <col min="10491" max="10491" width="16" style="493" customWidth="1"/>
    <col min="10492" max="10492" width="9.140625" style="493" customWidth="1"/>
    <col min="10493" max="10493" width="29.140625" style="493" customWidth="1"/>
    <col min="10494" max="10494" width="33.140625" style="493" customWidth="1"/>
    <col min="10495" max="10495" width="16" style="493" customWidth="1"/>
    <col min="10496" max="10496" width="16" style="493"/>
    <col min="10497" max="10497" width="23.7109375" style="493" customWidth="1"/>
    <col min="10498" max="10498" width="15.7109375" style="493" customWidth="1"/>
    <col min="10499" max="10499" width="6.28515625" style="493" bestFit="1" customWidth="1"/>
    <col min="10500" max="10500" width="15.28515625" style="493" customWidth="1"/>
    <col min="10501" max="10501" width="6.28515625" style="493" bestFit="1" customWidth="1"/>
    <col min="10502" max="10502" width="16.140625" style="493" customWidth="1"/>
    <col min="10503" max="10503" width="6.28515625" style="493" bestFit="1" customWidth="1"/>
    <col min="10504" max="10504" width="14.28515625" style="493" customWidth="1"/>
    <col min="10505" max="10505" width="6.28515625" style="493" bestFit="1" customWidth="1"/>
    <col min="10506" max="10506" width="15.140625" style="493" customWidth="1"/>
    <col min="10507" max="10507" width="6.28515625" style="493" bestFit="1" customWidth="1"/>
    <col min="10508" max="10508" width="14.28515625" style="493" customWidth="1"/>
    <col min="10509" max="10509" width="10.28515625" style="493" bestFit="1" customWidth="1"/>
    <col min="10510" max="10510" width="9.140625" style="493" customWidth="1"/>
    <col min="10511" max="10511" width="12.28515625" style="493" bestFit="1" customWidth="1"/>
    <col min="10512" max="10696" width="9.140625" style="493" customWidth="1"/>
    <col min="10697" max="10697" width="29.140625" style="493" customWidth="1"/>
    <col min="10698" max="10698" width="33.140625" style="493" customWidth="1"/>
    <col min="10699" max="10699" width="16" style="493" customWidth="1"/>
    <col min="10700" max="10700" width="29.140625" style="493" customWidth="1"/>
    <col min="10701" max="10701" width="33.140625" style="493" customWidth="1"/>
    <col min="10702" max="10702" width="16" style="493" customWidth="1"/>
    <col min="10703" max="10703" width="29.140625" style="493" customWidth="1"/>
    <col min="10704" max="10704" width="33.140625" style="493" customWidth="1"/>
    <col min="10705" max="10705" width="16" style="493" customWidth="1"/>
    <col min="10706" max="10706" width="29.140625" style="493" customWidth="1"/>
    <col min="10707" max="10707" width="33.140625" style="493" customWidth="1"/>
    <col min="10708" max="10708" width="16" style="493" customWidth="1"/>
    <col min="10709" max="10709" width="29.140625" style="493" customWidth="1"/>
    <col min="10710" max="10710" width="33.140625" style="493" customWidth="1"/>
    <col min="10711" max="10711" width="16" style="493" customWidth="1"/>
    <col min="10712" max="10712" width="29.140625" style="493" customWidth="1"/>
    <col min="10713" max="10713" width="33.140625" style="493" customWidth="1"/>
    <col min="10714" max="10714" width="16" style="493" customWidth="1"/>
    <col min="10715" max="10715" width="29.140625" style="493" customWidth="1"/>
    <col min="10716" max="10716" width="33.140625" style="493" customWidth="1"/>
    <col min="10717" max="10717" width="16" style="493" customWidth="1"/>
    <col min="10718" max="10718" width="29.140625" style="493" customWidth="1"/>
    <col min="10719" max="10719" width="33.140625" style="493" customWidth="1"/>
    <col min="10720" max="10720" width="16" style="493" customWidth="1"/>
    <col min="10721" max="10721" width="29.140625" style="493" customWidth="1"/>
    <col min="10722" max="10722" width="33.140625" style="493" customWidth="1"/>
    <col min="10723" max="10723" width="16" style="493" customWidth="1"/>
    <col min="10724" max="10724" width="29.140625" style="493" customWidth="1"/>
    <col min="10725" max="10725" width="33.140625" style="493" customWidth="1"/>
    <col min="10726" max="10726" width="16" style="493" customWidth="1"/>
    <col min="10727" max="10727" width="29.140625" style="493" customWidth="1"/>
    <col min="10728" max="10728" width="33.140625" style="493" customWidth="1"/>
    <col min="10729" max="10729" width="16" style="493" customWidth="1"/>
    <col min="10730" max="10730" width="29.140625" style="493" customWidth="1"/>
    <col min="10731" max="10731" width="33.140625" style="493" customWidth="1"/>
    <col min="10732" max="10732" width="16" style="493" customWidth="1"/>
    <col min="10733" max="10733" width="29.140625" style="493" customWidth="1"/>
    <col min="10734" max="10734" width="33.140625" style="493" customWidth="1"/>
    <col min="10735" max="10735" width="16" style="493" customWidth="1"/>
    <col min="10736" max="10736" width="29.140625" style="493" customWidth="1"/>
    <col min="10737" max="10737" width="33.140625" style="493" customWidth="1"/>
    <col min="10738" max="10738" width="16" style="493" customWidth="1"/>
    <col min="10739" max="10739" width="29.140625" style="493" customWidth="1"/>
    <col min="10740" max="10740" width="33.140625" style="493" customWidth="1"/>
    <col min="10741" max="10741" width="16" style="493" customWidth="1"/>
    <col min="10742" max="10742" width="29.140625" style="493" customWidth="1"/>
    <col min="10743" max="10743" width="33.140625" style="493" customWidth="1"/>
    <col min="10744" max="10744" width="16" style="493" customWidth="1"/>
    <col min="10745" max="10745" width="29.140625" style="493" customWidth="1"/>
    <col min="10746" max="10746" width="33.140625" style="493" customWidth="1"/>
    <col min="10747" max="10747" width="16" style="493" customWidth="1"/>
    <col min="10748" max="10748" width="9.140625" style="493" customWidth="1"/>
    <col min="10749" max="10749" width="29.140625" style="493" customWidth="1"/>
    <col min="10750" max="10750" width="33.140625" style="493" customWidth="1"/>
    <col min="10751" max="10751" width="16" style="493" customWidth="1"/>
    <col min="10752" max="10752" width="16" style="493"/>
    <col min="10753" max="10753" width="23.7109375" style="493" customWidth="1"/>
    <col min="10754" max="10754" width="15.7109375" style="493" customWidth="1"/>
    <col min="10755" max="10755" width="6.28515625" style="493" bestFit="1" customWidth="1"/>
    <col min="10756" max="10756" width="15.28515625" style="493" customWidth="1"/>
    <col min="10757" max="10757" width="6.28515625" style="493" bestFit="1" customWidth="1"/>
    <col min="10758" max="10758" width="16.140625" style="493" customWidth="1"/>
    <col min="10759" max="10759" width="6.28515625" style="493" bestFit="1" customWidth="1"/>
    <col min="10760" max="10760" width="14.28515625" style="493" customWidth="1"/>
    <col min="10761" max="10761" width="6.28515625" style="493" bestFit="1" customWidth="1"/>
    <col min="10762" max="10762" width="15.140625" style="493" customWidth="1"/>
    <col min="10763" max="10763" width="6.28515625" style="493" bestFit="1" customWidth="1"/>
    <col min="10764" max="10764" width="14.28515625" style="493" customWidth="1"/>
    <col min="10765" max="10765" width="10.28515625" style="493" bestFit="1" customWidth="1"/>
    <col min="10766" max="10766" width="9.140625" style="493" customWidth="1"/>
    <col min="10767" max="10767" width="12.28515625" style="493" bestFit="1" customWidth="1"/>
    <col min="10768" max="10952" width="9.140625" style="493" customWidth="1"/>
    <col min="10953" max="10953" width="29.140625" style="493" customWidth="1"/>
    <col min="10954" max="10954" width="33.140625" style="493" customWidth="1"/>
    <col min="10955" max="10955" width="16" style="493" customWidth="1"/>
    <col min="10956" max="10956" width="29.140625" style="493" customWidth="1"/>
    <col min="10957" max="10957" width="33.140625" style="493" customWidth="1"/>
    <col min="10958" max="10958" width="16" style="493" customWidth="1"/>
    <col min="10959" max="10959" width="29.140625" style="493" customWidth="1"/>
    <col min="10960" max="10960" width="33.140625" style="493" customWidth="1"/>
    <col min="10961" max="10961" width="16" style="493" customWidth="1"/>
    <col min="10962" max="10962" width="29.140625" style="493" customWidth="1"/>
    <col min="10963" max="10963" width="33.140625" style="493" customWidth="1"/>
    <col min="10964" max="10964" width="16" style="493" customWidth="1"/>
    <col min="10965" max="10965" width="29.140625" style="493" customWidth="1"/>
    <col min="10966" max="10966" width="33.140625" style="493" customWidth="1"/>
    <col min="10967" max="10967" width="16" style="493" customWidth="1"/>
    <col min="10968" max="10968" width="29.140625" style="493" customWidth="1"/>
    <col min="10969" max="10969" width="33.140625" style="493" customWidth="1"/>
    <col min="10970" max="10970" width="16" style="493" customWidth="1"/>
    <col min="10971" max="10971" width="29.140625" style="493" customWidth="1"/>
    <col min="10972" max="10972" width="33.140625" style="493" customWidth="1"/>
    <col min="10973" max="10973" width="16" style="493" customWidth="1"/>
    <col min="10974" max="10974" width="29.140625" style="493" customWidth="1"/>
    <col min="10975" max="10975" width="33.140625" style="493" customWidth="1"/>
    <col min="10976" max="10976" width="16" style="493" customWidth="1"/>
    <col min="10977" max="10977" width="29.140625" style="493" customWidth="1"/>
    <col min="10978" max="10978" width="33.140625" style="493" customWidth="1"/>
    <col min="10979" max="10979" width="16" style="493" customWidth="1"/>
    <col min="10980" max="10980" width="29.140625" style="493" customWidth="1"/>
    <col min="10981" max="10981" width="33.140625" style="493" customWidth="1"/>
    <col min="10982" max="10982" width="16" style="493" customWidth="1"/>
    <col min="10983" max="10983" width="29.140625" style="493" customWidth="1"/>
    <col min="10984" max="10984" width="33.140625" style="493" customWidth="1"/>
    <col min="10985" max="10985" width="16" style="493" customWidth="1"/>
    <col min="10986" max="10986" width="29.140625" style="493" customWidth="1"/>
    <col min="10987" max="10987" width="33.140625" style="493" customWidth="1"/>
    <col min="10988" max="10988" width="16" style="493" customWidth="1"/>
    <col min="10989" max="10989" width="29.140625" style="493" customWidth="1"/>
    <col min="10990" max="10990" width="33.140625" style="493" customWidth="1"/>
    <col min="10991" max="10991" width="16" style="493" customWidth="1"/>
    <col min="10992" max="10992" width="29.140625" style="493" customWidth="1"/>
    <col min="10993" max="10993" width="33.140625" style="493" customWidth="1"/>
    <col min="10994" max="10994" width="16" style="493" customWidth="1"/>
    <col min="10995" max="10995" width="29.140625" style="493" customWidth="1"/>
    <col min="10996" max="10996" width="33.140625" style="493" customWidth="1"/>
    <col min="10997" max="10997" width="16" style="493" customWidth="1"/>
    <col min="10998" max="10998" width="29.140625" style="493" customWidth="1"/>
    <col min="10999" max="10999" width="33.140625" style="493" customWidth="1"/>
    <col min="11000" max="11000" width="16" style="493" customWidth="1"/>
    <col min="11001" max="11001" width="29.140625" style="493" customWidth="1"/>
    <col min="11002" max="11002" width="33.140625" style="493" customWidth="1"/>
    <col min="11003" max="11003" width="16" style="493" customWidth="1"/>
    <col min="11004" max="11004" width="9.140625" style="493" customWidth="1"/>
    <col min="11005" max="11005" width="29.140625" style="493" customWidth="1"/>
    <col min="11006" max="11006" width="33.140625" style="493" customWidth="1"/>
    <col min="11007" max="11007" width="16" style="493" customWidth="1"/>
    <col min="11008" max="11008" width="16" style="493"/>
    <col min="11009" max="11009" width="23.7109375" style="493" customWidth="1"/>
    <col min="11010" max="11010" width="15.7109375" style="493" customWidth="1"/>
    <col min="11011" max="11011" width="6.28515625" style="493" bestFit="1" customWidth="1"/>
    <col min="11012" max="11012" width="15.28515625" style="493" customWidth="1"/>
    <col min="11013" max="11013" width="6.28515625" style="493" bestFit="1" customWidth="1"/>
    <col min="11014" max="11014" width="16.140625" style="493" customWidth="1"/>
    <col min="11015" max="11015" width="6.28515625" style="493" bestFit="1" customWidth="1"/>
    <col min="11016" max="11016" width="14.28515625" style="493" customWidth="1"/>
    <col min="11017" max="11017" width="6.28515625" style="493" bestFit="1" customWidth="1"/>
    <col min="11018" max="11018" width="15.140625" style="493" customWidth="1"/>
    <col min="11019" max="11019" width="6.28515625" style="493" bestFit="1" customWidth="1"/>
    <col min="11020" max="11020" width="14.28515625" style="493" customWidth="1"/>
    <col min="11021" max="11021" width="10.28515625" style="493" bestFit="1" customWidth="1"/>
    <col min="11022" max="11022" width="9.140625" style="493" customWidth="1"/>
    <col min="11023" max="11023" width="12.28515625" style="493" bestFit="1" customWidth="1"/>
    <col min="11024" max="11208" width="9.140625" style="493" customWidth="1"/>
    <col min="11209" max="11209" width="29.140625" style="493" customWidth="1"/>
    <col min="11210" max="11210" width="33.140625" style="493" customWidth="1"/>
    <col min="11211" max="11211" width="16" style="493" customWidth="1"/>
    <col min="11212" max="11212" width="29.140625" style="493" customWidth="1"/>
    <col min="11213" max="11213" width="33.140625" style="493" customWidth="1"/>
    <col min="11214" max="11214" width="16" style="493" customWidth="1"/>
    <col min="11215" max="11215" width="29.140625" style="493" customWidth="1"/>
    <col min="11216" max="11216" width="33.140625" style="493" customWidth="1"/>
    <col min="11217" max="11217" width="16" style="493" customWidth="1"/>
    <col min="11218" max="11218" width="29.140625" style="493" customWidth="1"/>
    <col min="11219" max="11219" width="33.140625" style="493" customWidth="1"/>
    <col min="11220" max="11220" width="16" style="493" customWidth="1"/>
    <col min="11221" max="11221" width="29.140625" style="493" customWidth="1"/>
    <col min="11222" max="11222" width="33.140625" style="493" customWidth="1"/>
    <col min="11223" max="11223" width="16" style="493" customWidth="1"/>
    <col min="11224" max="11224" width="29.140625" style="493" customWidth="1"/>
    <col min="11225" max="11225" width="33.140625" style="493" customWidth="1"/>
    <col min="11226" max="11226" width="16" style="493" customWidth="1"/>
    <col min="11227" max="11227" width="29.140625" style="493" customWidth="1"/>
    <col min="11228" max="11228" width="33.140625" style="493" customWidth="1"/>
    <col min="11229" max="11229" width="16" style="493" customWidth="1"/>
    <col min="11230" max="11230" width="29.140625" style="493" customWidth="1"/>
    <col min="11231" max="11231" width="33.140625" style="493" customWidth="1"/>
    <col min="11232" max="11232" width="16" style="493" customWidth="1"/>
    <col min="11233" max="11233" width="29.140625" style="493" customWidth="1"/>
    <col min="11234" max="11234" width="33.140625" style="493" customWidth="1"/>
    <col min="11235" max="11235" width="16" style="493" customWidth="1"/>
    <col min="11236" max="11236" width="29.140625" style="493" customWidth="1"/>
    <col min="11237" max="11237" width="33.140625" style="493" customWidth="1"/>
    <col min="11238" max="11238" width="16" style="493" customWidth="1"/>
    <col min="11239" max="11239" width="29.140625" style="493" customWidth="1"/>
    <col min="11240" max="11240" width="33.140625" style="493" customWidth="1"/>
    <col min="11241" max="11241" width="16" style="493" customWidth="1"/>
    <col min="11242" max="11242" width="29.140625" style="493" customWidth="1"/>
    <col min="11243" max="11243" width="33.140625" style="493" customWidth="1"/>
    <col min="11244" max="11244" width="16" style="493" customWidth="1"/>
    <col min="11245" max="11245" width="29.140625" style="493" customWidth="1"/>
    <col min="11246" max="11246" width="33.140625" style="493" customWidth="1"/>
    <col min="11247" max="11247" width="16" style="493" customWidth="1"/>
    <col min="11248" max="11248" width="29.140625" style="493" customWidth="1"/>
    <col min="11249" max="11249" width="33.140625" style="493" customWidth="1"/>
    <col min="11250" max="11250" width="16" style="493" customWidth="1"/>
    <col min="11251" max="11251" width="29.140625" style="493" customWidth="1"/>
    <col min="11252" max="11252" width="33.140625" style="493" customWidth="1"/>
    <col min="11253" max="11253" width="16" style="493" customWidth="1"/>
    <col min="11254" max="11254" width="29.140625" style="493" customWidth="1"/>
    <col min="11255" max="11255" width="33.140625" style="493" customWidth="1"/>
    <col min="11256" max="11256" width="16" style="493" customWidth="1"/>
    <col min="11257" max="11257" width="29.140625" style="493" customWidth="1"/>
    <col min="11258" max="11258" width="33.140625" style="493" customWidth="1"/>
    <col min="11259" max="11259" width="16" style="493" customWidth="1"/>
    <col min="11260" max="11260" width="9.140625" style="493" customWidth="1"/>
    <col min="11261" max="11261" width="29.140625" style="493" customWidth="1"/>
    <col min="11262" max="11262" width="33.140625" style="493" customWidth="1"/>
    <col min="11263" max="11263" width="16" style="493" customWidth="1"/>
    <col min="11264" max="11264" width="16" style="493"/>
    <col min="11265" max="11265" width="23.7109375" style="493" customWidth="1"/>
    <col min="11266" max="11266" width="15.7109375" style="493" customWidth="1"/>
    <col min="11267" max="11267" width="6.28515625" style="493" bestFit="1" customWidth="1"/>
    <col min="11268" max="11268" width="15.28515625" style="493" customWidth="1"/>
    <col min="11269" max="11269" width="6.28515625" style="493" bestFit="1" customWidth="1"/>
    <col min="11270" max="11270" width="16.140625" style="493" customWidth="1"/>
    <col min="11271" max="11271" width="6.28515625" style="493" bestFit="1" customWidth="1"/>
    <col min="11272" max="11272" width="14.28515625" style="493" customWidth="1"/>
    <col min="11273" max="11273" width="6.28515625" style="493" bestFit="1" customWidth="1"/>
    <col min="11274" max="11274" width="15.140625" style="493" customWidth="1"/>
    <col min="11275" max="11275" width="6.28515625" style="493" bestFit="1" customWidth="1"/>
    <col min="11276" max="11276" width="14.28515625" style="493" customWidth="1"/>
    <col min="11277" max="11277" width="10.28515625" style="493" bestFit="1" customWidth="1"/>
    <col min="11278" max="11278" width="9.140625" style="493" customWidth="1"/>
    <col min="11279" max="11279" width="12.28515625" style="493" bestFit="1" customWidth="1"/>
    <col min="11280" max="11464" width="9.140625" style="493" customWidth="1"/>
    <col min="11465" max="11465" width="29.140625" style="493" customWidth="1"/>
    <col min="11466" max="11466" width="33.140625" style="493" customWidth="1"/>
    <col min="11467" max="11467" width="16" style="493" customWidth="1"/>
    <col min="11468" max="11468" width="29.140625" style="493" customWidth="1"/>
    <col min="11469" max="11469" width="33.140625" style="493" customWidth="1"/>
    <col min="11470" max="11470" width="16" style="493" customWidth="1"/>
    <col min="11471" max="11471" width="29.140625" style="493" customWidth="1"/>
    <col min="11472" max="11472" width="33.140625" style="493" customWidth="1"/>
    <col min="11473" max="11473" width="16" style="493" customWidth="1"/>
    <col min="11474" max="11474" width="29.140625" style="493" customWidth="1"/>
    <col min="11475" max="11475" width="33.140625" style="493" customWidth="1"/>
    <col min="11476" max="11476" width="16" style="493" customWidth="1"/>
    <col min="11477" max="11477" width="29.140625" style="493" customWidth="1"/>
    <col min="11478" max="11478" width="33.140625" style="493" customWidth="1"/>
    <col min="11479" max="11479" width="16" style="493" customWidth="1"/>
    <col min="11480" max="11480" width="29.140625" style="493" customWidth="1"/>
    <col min="11481" max="11481" width="33.140625" style="493" customWidth="1"/>
    <col min="11482" max="11482" width="16" style="493" customWidth="1"/>
    <col min="11483" max="11483" width="29.140625" style="493" customWidth="1"/>
    <col min="11484" max="11484" width="33.140625" style="493" customWidth="1"/>
    <col min="11485" max="11485" width="16" style="493" customWidth="1"/>
    <col min="11486" max="11486" width="29.140625" style="493" customWidth="1"/>
    <col min="11487" max="11487" width="33.140625" style="493" customWidth="1"/>
    <col min="11488" max="11488" width="16" style="493" customWidth="1"/>
    <col min="11489" max="11489" width="29.140625" style="493" customWidth="1"/>
    <col min="11490" max="11490" width="33.140625" style="493" customWidth="1"/>
    <col min="11491" max="11491" width="16" style="493" customWidth="1"/>
    <col min="11492" max="11492" width="29.140625" style="493" customWidth="1"/>
    <col min="11493" max="11493" width="33.140625" style="493" customWidth="1"/>
    <col min="11494" max="11494" width="16" style="493" customWidth="1"/>
    <col min="11495" max="11495" width="29.140625" style="493" customWidth="1"/>
    <col min="11496" max="11496" width="33.140625" style="493" customWidth="1"/>
    <col min="11497" max="11497" width="16" style="493" customWidth="1"/>
    <col min="11498" max="11498" width="29.140625" style="493" customWidth="1"/>
    <col min="11499" max="11499" width="33.140625" style="493" customWidth="1"/>
    <col min="11500" max="11500" width="16" style="493" customWidth="1"/>
    <col min="11501" max="11501" width="29.140625" style="493" customWidth="1"/>
    <col min="11502" max="11502" width="33.140625" style="493" customWidth="1"/>
    <col min="11503" max="11503" width="16" style="493" customWidth="1"/>
    <col min="11504" max="11504" width="29.140625" style="493" customWidth="1"/>
    <col min="11505" max="11505" width="33.140625" style="493" customWidth="1"/>
    <col min="11506" max="11506" width="16" style="493" customWidth="1"/>
    <col min="11507" max="11507" width="29.140625" style="493" customWidth="1"/>
    <col min="11508" max="11508" width="33.140625" style="493" customWidth="1"/>
    <col min="11509" max="11509" width="16" style="493" customWidth="1"/>
    <col min="11510" max="11510" width="29.140625" style="493" customWidth="1"/>
    <col min="11511" max="11511" width="33.140625" style="493" customWidth="1"/>
    <col min="11512" max="11512" width="16" style="493" customWidth="1"/>
    <col min="11513" max="11513" width="29.140625" style="493" customWidth="1"/>
    <col min="11514" max="11514" width="33.140625" style="493" customWidth="1"/>
    <col min="11515" max="11515" width="16" style="493" customWidth="1"/>
    <col min="11516" max="11516" width="9.140625" style="493" customWidth="1"/>
    <col min="11517" max="11517" width="29.140625" style="493" customWidth="1"/>
    <col min="11518" max="11518" width="33.140625" style="493" customWidth="1"/>
    <col min="11519" max="11519" width="16" style="493" customWidth="1"/>
    <col min="11520" max="11520" width="16" style="493"/>
    <col min="11521" max="11521" width="23.7109375" style="493" customWidth="1"/>
    <col min="11522" max="11522" width="15.7109375" style="493" customWidth="1"/>
    <col min="11523" max="11523" width="6.28515625" style="493" bestFit="1" customWidth="1"/>
    <col min="11524" max="11524" width="15.28515625" style="493" customWidth="1"/>
    <col min="11525" max="11525" width="6.28515625" style="493" bestFit="1" customWidth="1"/>
    <col min="11526" max="11526" width="16.140625" style="493" customWidth="1"/>
    <col min="11527" max="11527" width="6.28515625" style="493" bestFit="1" customWidth="1"/>
    <col min="11528" max="11528" width="14.28515625" style="493" customWidth="1"/>
    <col min="11529" max="11529" width="6.28515625" style="493" bestFit="1" customWidth="1"/>
    <col min="11530" max="11530" width="15.140625" style="493" customWidth="1"/>
    <col min="11531" max="11531" width="6.28515625" style="493" bestFit="1" customWidth="1"/>
    <col min="11532" max="11532" width="14.28515625" style="493" customWidth="1"/>
    <col min="11533" max="11533" width="10.28515625" style="493" bestFit="1" customWidth="1"/>
    <col min="11534" max="11534" width="9.140625" style="493" customWidth="1"/>
    <col min="11535" max="11535" width="12.28515625" style="493" bestFit="1" customWidth="1"/>
    <col min="11536" max="11720" width="9.140625" style="493" customWidth="1"/>
    <col min="11721" max="11721" width="29.140625" style="493" customWidth="1"/>
    <col min="11722" max="11722" width="33.140625" style="493" customWidth="1"/>
    <col min="11723" max="11723" width="16" style="493" customWidth="1"/>
    <col min="11724" max="11724" width="29.140625" style="493" customWidth="1"/>
    <col min="11725" max="11725" width="33.140625" style="493" customWidth="1"/>
    <col min="11726" max="11726" width="16" style="493" customWidth="1"/>
    <col min="11727" max="11727" width="29.140625" style="493" customWidth="1"/>
    <col min="11728" max="11728" width="33.140625" style="493" customWidth="1"/>
    <col min="11729" max="11729" width="16" style="493" customWidth="1"/>
    <col min="11730" max="11730" width="29.140625" style="493" customWidth="1"/>
    <col min="11731" max="11731" width="33.140625" style="493" customWidth="1"/>
    <col min="11732" max="11732" width="16" style="493" customWidth="1"/>
    <col min="11733" max="11733" width="29.140625" style="493" customWidth="1"/>
    <col min="11734" max="11734" width="33.140625" style="493" customWidth="1"/>
    <col min="11735" max="11735" width="16" style="493" customWidth="1"/>
    <col min="11736" max="11736" width="29.140625" style="493" customWidth="1"/>
    <col min="11737" max="11737" width="33.140625" style="493" customWidth="1"/>
    <col min="11738" max="11738" width="16" style="493" customWidth="1"/>
    <col min="11739" max="11739" width="29.140625" style="493" customWidth="1"/>
    <col min="11740" max="11740" width="33.140625" style="493" customWidth="1"/>
    <col min="11741" max="11741" width="16" style="493" customWidth="1"/>
    <col min="11742" max="11742" width="29.140625" style="493" customWidth="1"/>
    <col min="11743" max="11743" width="33.140625" style="493" customWidth="1"/>
    <col min="11744" max="11744" width="16" style="493" customWidth="1"/>
    <col min="11745" max="11745" width="29.140625" style="493" customWidth="1"/>
    <col min="11746" max="11746" width="33.140625" style="493" customWidth="1"/>
    <col min="11747" max="11747" width="16" style="493" customWidth="1"/>
    <col min="11748" max="11748" width="29.140625" style="493" customWidth="1"/>
    <col min="11749" max="11749" width="33.140625" style="493" customWidth="1"/>
    <col min="11750" max="11750" width="16" style="493" customWidth="1"/>
    <col min="11751" max="11751" width="29.140625" style="493" customWidth="1"/>
    <col min="11752" max="11752" width="33.140625" style="493" customWidth="1"/>
    <col min="11753" max="11753" width="16" style="493" customWidth="1"/>
    <col min="11754" max="11754" width="29.140625" style="493" customWidth="1"/>
    <col min="11755" max="11755" width="33.140625" style="493" customWidth="1"/>
    <col min="11756" max="11756" width="16" style="493" customWidth="1"/>
    <col min="11757" max="11757" width="29.140625" style="493" customWidth="1"/>
    <col min="11758" max="11758" width="33.140625" style="493" customWidth="1"/>
    <col min="11759" max="11759" width="16" style="493" customWidth="1"/>
    <col min="11760" max="11760" width="29.140625" style="493" customWidth="1"/>
    <col min="11761" max="11761" width="33.140625" style="493" customWidth="1"/>
    <col min="11762" max="11762" width="16" style="493" customWidth="1"/>
    <col min="11763" max="11763" width="29.140625" style="493" customWidth="1"/>
    <col min="11764" max="11764" width="33.140625" style="493" customWidth="1"/>
    <col min="11765" max="11765" width="16" style="493" customWidth="1"/>
    <col min="11766" max="11766" width="29.140625" style="493" customWidth="1"/>
    <col min="11767" max="11767" width="33.140625" style="493" customWidth="1"/>
    <col min="11768" max="11768" width="16" style="493" customWidth="1"/>
    <col min="11769" max="11769" width="29.140625" style="493" customWidth="1"/>
    <col min="11770" max="11770" width="33.140625" style="493" customWidth="1"/>
    <col min="11771" max="11771" width="16" style="493" customWidth="1"/>
    <col min="11772" max="11772" width="9.140625" style="493" customWidth="1"/>
    <col min="11773" max="11773" width="29.140625" style="493" customWidth="1"/>
    <col min="11774" max="11774" width="33.140625" style="493" customWidth="1"/>
    <col min="11775" max="11775" width="16" style="493" customWidth="1"/>
    <col min="11776" max="11776" width="16" style="493"/>
    <col min="11777" max="11777" width="23.7109375" style="493" customWidth="1"/>
    <col min="11778" max="11778" width="15.7109375" style="493" customWidth="1"/>
    <col min="11779" max="11779" width="6.28515625" style="493" bestFit="1" customWidth="1"/>
    <col min="11780" max="11780" width="15.28515625" style="493" customWidth="1"/>
    <col min="11781" max="11781" width="6.28515625" style="493" bestFit="1" customWidth="1"/>
    <col min="11782" max="11782" width="16.140625" style="493" customWidth="1"/>
    <col min="11783" max="11783" width="6.28515625" style="493" bestFit="1" customWidth="1"/>
    <col min="11784" max="11784" width="14.28515625" style="493" customWidth="1"/>
    <col min="11785" max="11785" width="6.28515625" style="493" bestFit="1" customWidth="1"/>
    <col min="11786" max="11786" width="15.140625" style="493" customWidth="1"/>
    <col min="11787" max="11787" width="6.28515625" style="493" bestFit="1" customWidth="1"/>
    <col min="11788" max="11788" width="14.28515625" style="493" customWidth="1"/>
    <col min="11789" max="11789" width="10.28515625" style="493" bestFit="1" customWidth="1"/>
    <col min="11790" max="11790" width="9.140625" style="493" customWidth="1"/>
    <col min="11791" max="11791" width="12.28515625" style="493" bestFit="1" customWidth="1"/>
    <col min="11792" max="11976" width="9.140625" style="493" customWidth="1"/>
    <col min="11977" max="11977" width="29.140625" style="493" customWidth="1"/>
    <col min="11978" max="11978" width="33.140625" style="493" customWidth="1"/>
    <col min="11979" max="11979" width="16" style="493" customWidth="1"/>
    <col min="11980" max="11980" width="29.140625" style="493" customWidth="1"/>
    <col min="11981" max="11981" width="33.140625" style="493" customWidth="1"/>
    <col min="11982" max="11982" width="16" style="493" customWidth="1"/>
    <col min="11983" max="11983" width="29.140625" style="493" customWidth="1"/>
    <col min="11984" max="11984" width="33.140625" style="493" customWidth="1"/>
    <col min="11985" max="11985" width="16" style="493" customWidth="1"/>
    <col min="11986" max="11986" width="29.140625" style="493" customWidth="1"/>
    <col min="11987" max="11987" width="33.140625" style="493" customWidth="1"/>
    <col min="11988" max="11988" width="16" style="493" customWidth="1"/>
    <col min="11989" max="11989" width="29.140625" style="493" customWidth="1"/>
    <col min="11990" max="11990" width="33.140625" style="493" customWidth="1"/>
    <col min="11991" max="11991" width="16" style="493" customWidth="1"/>
    <col min="11992" max="11992" width="29.140625" style="493" customWidth="1"/>
    <col min="11993" max="11993" width="33.140625" style="493" customWidth="1"/>
    <col min="11994" max="11994" width="16" style="493" customWidth="1"/>
    <col min="11995" max="11995" width="29.140625" style="493" customWidth="1"/>
    <col min="11996" max="11996" width="33.140625" style="493" customWidth="1"/>
    <col min="11997" max="11997" width="16" style="493" customWidth="1"/>
    <col min="11998" max="11998" width="29.140625" style="493" customWidth="1"/>
    <col min="11999" max="11999" width="33.140625" style="493" customWidth="1"/>
    <col min="12000" max="12000" width="16" style="493" customWidth="1"/>
    <col min="12001" max="12001" width="29.140625" style="493" customWidth="1"/>
    <col min="12002" max="12002" width="33.140625" style="493" customWidth="1"/>
    <col min="12003" max="12003" width="16" style="493" customWidth="1"/>
    <col min="12004" max="12004" width="29.140625" style="493" customWidth="1"/>
    <col min="12005" max="12005" width="33.140625" style="493" customWidth="1"/>
    <col min="12006" max="12006" width="16" style="493" customWidth="1"/>
    <col min="12007" max="12007" width="29.140625" style="493" customWidth="1"/>
    <col min="12008" max="12008" width="33.140625" style="493" customWidth="1"/>
    <col min="12009" max="12009" width="16" style="493" customWidth="1"/>
    <col min="12010" max="12010" width="29.140625" style="493" customWidth="1"/>
    <col min="12011" max="12011" width="33.140625" style="493" customWidth="1"/>
    <col min="12012" max="12012" width="16" style="493" customWidth="1"/>
    <col min="12013" max="12013" width="29.140625" style="493" customWidth="1"/>
    <col min="12014" max="12014" width="33.140625" style="493" customWidth="1"/>
    <col min="12015" max="12015" width="16" style="493" customWidth="1"/>
    <col min="12016" max="12016" width="29.140625" style="493" customWidth="1"/>
    <col min="12017" max="12017" width="33.140625" style="493" customWidth="1"/>
    <col min="12018" max="12018" width="16" style="493" customWidth="1"/>
    <col min="12019" max="12019" width="29.140625" style="493" customWidth="1"/>
    <col min="12020" max="12020" width="33.140625" style="493" customWidth="1"/>
    <col min="12021" max="12021" width="16" style="493" customWidth="1"/>
    <col min="12022" max="12022" width="29.140625" style="493" customWidth="1"/>
    <col min="12023" max="12023" width="33.140625" style="493" customWidth="1"/>
    <col min="12024" max="12024" width="16" style="493" customWidth="1"/>
    <col min="12025" max="12025" width="29.140625" style="493" customWidth="1"/>
    <col min="12026" max="12026" width="33.140625" style="493" customWidth="1"/>
    <col min="12027" max="12027" width="16" style="493" customWidth="1"/>
    <col min="12028" max="12028" width="9.140625" style="493" customWidth="1"/>
    <col min="12029" max="12029" width="29.140625" style="493" customWidth="1"/>
    <col min="12030" max="12030" width="33.140625" style="493" customWidth="1"/>
    <col min="12031" max="12031" width="16" style="493" customWidth="1"/>
    <col min="12032" max="12032" width="16" style="493"/>
    <col min="12033" max="12033" width="23.7109375" style="493" customWidth="1"/>
    <col min="12034" max="12034" width="15.7109375" style="493" customWidth="1"/>
    <col min="12035" max="12035" width="6.28515625" style="493" bestFit="1" customWidth="1"/>
    <col min="12036" max="12036" width="15.28515625" style="493" customWidth="1"/>
    <col min="12037" max="12037" width="6.28515625" style="493" bestFit="1" customWidth="1"/>
    <col min="12038" max="12038" width="16.140625" style="493" customWidth="1"/>
    <col min="12039" max="12039" width="6.28515625" style="493" bestFit="1" customWidth="1"/>
    <col min="12040" max="12040" width="14.28515625" style="493" customWidth="1"/>
    <col min="12041" max="12041" width="6.28515625" style="493" bestFit="1" customWidth="1"/>
    <col min="12042" max="12042" width="15.140625" style="493" customWidth="1"/>
    <col min="12043" max="12043" width="6.28515625" style="493" bestFit="1" customWidth="1"/>
    <col min="12044" max="12044" width="14.28515625" style="493" customWidth="1"/>
    <col min="12045" max="12045" width="10.28515625" style="493" bestFit="1" customWidth="1"/>
    <col min="12046" max="12046" width="9.140625" style="493" customWidth="1"/>
    <col min="12047" max="12047" width="12.28515625" style="493" bestFit="1" customWidth="1"/>
    <col min="12048" max="12232" width="9.140625" style="493" customWidth="1"/>
    <col min="12233" max="12233" width="29.140625" style="493" customWidth="1"/>
    <col min="12234" max="12234" width="33.140625" style="493" customWidth="1"/>
    <col min="12235" max="12235" width="16" style="493" customWidth="1"/>
    <col min="12236" max="12236" width="29.140625" style="493" customWidth="1"/>
    <col min="12237" max="12237" width="33.140625" style="493" customWidth="1"/>
    <col min="12238" max="12238" width="16" style="493" customWidth="1"/>
    <col min="12239" max="12239" width="29.140625" style="493" customWidth="1"/>
    <col min="12240" max="12240" width="33.140625" style="493" customWidth="1"/>
    <col min="12241" max="12241" width="16" style="493" customWidth="1"/>
    <col min="12242" max="12242" width="29.140625" style="493" customWidth="1"/>
    <col min="12243" max="12243" width="33.140625" style="493" customWidth="1"/>
    <col min="12244" max="12244" width="16" style="493" customWidth="1"/>
    <col min="12245" max="12245" width="29.140625" style="493" customWidth="1"/>
    <col min="12246" max="12246" width="33.140625" style="493" customWidth="1"/>
    <col min="12247" max="12247" width="16" style="493" customWidth="1"/>
    <col min="12248" max="12248" width="29.140625" style="493" customWidth="1"/>
    <col min="12249" max="12249" width="33.140625" style="493" customWidth="1"/>
    <col min="12250" max="12250" width="16" style="493" customWidth="1"/>
    <col min="12251" max="12251" width="29.140625" style="493" customWidth="1"/>
    <col min="12252" max="12252" width="33.140625" style="493" customWidth="1"/>
    <col min="12253" max="12253" width="16" style="493" customWidth="1"/>
    <col min="12254" max="12254" width="29.140625" style="493" customWidth="1"/>
    <col min="12255" max="12255" width="33.140625" style="493" customWidth="1"/>
    <col min="12256" max="12256" width="16" style="493" customWidth="1"/>
    <col min="12257" max="12257" width="29.140625" style="493" customWidth="1"/>
    <col min="12258" max="12258" width="33.140625" style="493" customWidth="1"/>
    <col min="12259" max="12259" width="16" style="493" customWidth="1"/>
    <col min="12260" max="12260" width="29.140625" style="493" customWidth="1"/>
    <col min="12261" max="12261" width="33.140625" style="493" customWidth="1"/>
    <col min="12262" max="12262" width="16" style="493" customWidth="1"/>
    <col min="12263" max="12263" width="29.140625" style="493" customWidth="1"/>
    <col min="12264" max="12264" width="33.140625" style="493" customWidth="1"/>
    <col min="12265" max="12265" width="16" style="493" customWidth="1"/>
    <col min="12266" max="12266" width="29.140625" style="493" customWidth="1"/>
    <col min="12267" max="12267" width="33.140625" style="493" customWidth="1"/>
    <col min="12268" max="12268" width="16" style="493" customWidth="1"/>
    <col min="12269" max="12269" width="29.140625" style="493" customWidth="1"/>
    <col min="12270" max="12270" width="33.140625" style="493" customWidth="1"/>
    <col min="12271" max="12271" width="16" style="493" customWidth="1"/>
    <col min="12272" max="12272" width="29.140625" style="493" customWidth="1"/>
    <col min="12273" max="12273" width="33.140625" style="493" customWidth="1"/>
    <col min="12274" max="12274" width="16" style="493" customWidth="1"/>
    <col min="12275" max="12275" width="29.140625" style="493" customWidth="1"/>
    <col min="12276" max="12276" width="33.140625" style="493" customWidth="1"/>
    <col min="12277" max="12277" width="16" style="493" customWidth="1"/>
    <col min="12278" max="12278" width="29.140625" style="493" customWidth="1"/>
    <col min="12279" max="12279" width="33.140625" style="493" customWidth="1"/>
    <col min="12280" max="12280" width="16" style="493" customWidth="1"/>
    <col min="12281" max="12281" width="29.140625" style="493" customWidth="1"/>
    <col min="12282" max="12282" width="33.140625" style="493" customWidth="1"/>
    <col min="12283" max="12283" width="16" style="493" customWidth="1"/>
    <col min="12284" max="12284" width="9.140625" style="493" customWidth="1"/>
    <col min="12285" max="12285" width="29.140625" style="493" customWidth="1"/>
    <col min="12286" max="12286" width="33.140625" style="493" customWidth="1"/>
    <col min="12287" max="12287" width="16" style="493" customWidth="1"/>
    <col min="12288" max="12288" width="16" style="493"/>
    <col min="12289" max="12289" width="23.7109375" style="493" customWidth="1"/>
    <col min="12290" max="12290" width="15.7109375" style="493" customWidth="1"/>
    <col min="12291" max="12291" width="6.28515625" style="493" bestFit="1" customWidth="1"/>
    <col min="12292" max="12292" width="15.28515625" style="493" customWidth="1"/>
    <col min="12293" max="12293" width="6.28515625" style="493" bestFit="1" customWidth="1"/>
    <col min="12294" max="12294" width="16.140625" style="493" customWidth="1"/>
    <col min="12295" max="12295" width="6.28515625" style="493" bestFit="1" customWidth="1"/>
    <col min="12296" max="12296" width="14.28515625" style="493" customWidth="1"/>
    <col min="12297" max="12297" width="6.28515625" style="493" bestFit="1" customWidth="1"/>
    <col min="12298" max="12298" width="15.140625" style="493" customWidth="1"/>
    <col min="12299" max="12299" width="6.28515625" style="493" bestFit="1" customWidth="1"/>
    <col min="12300" max="12300" width="14.28515625" style="493" customWidth="1"/>
    <col min="12301" max="12301" width="10.28515625" style="493" bestFit="1" customWidth="1"/>
    <col min="12302" max="12302" width="9.140625" style="493" customWidth="1"/>
    <col min="12303" max="12303" width="12.28515625" style="493" bestFit="1" customWidth="1"/>
    <col min="12304" max="12488" width="9.140625" style="493" customWidth="1"/>
    <col min="12489" max="12489" width="29.140625" style="493" customWidth="1"/>
    <col min="12490" max="12490" width="33.140625" style="493" customWidth="1"/>
    <col min="12491" max="12491" width="16" style="493" customWidth="1"/>
    <col min="12492" max="12492" width="29.140625" style="493" customWidth="1"/>
    <col min="12493" max="12493" width="33.140625" style="493" customWidth="1"/>
    <col min="12494" max="12494" width="16" style="493" customWidth="1"/>
    <col min="12495" max="12495" width="29.140625" style="493" customWidth="1"/>
    <col min="12496" max="12496" width="33.140625" style="493" customWidth="1"/>
    <col min="12497" max="12497" width="16" style="493" customWidth="1"/>
    <col min="12498" max="12498" width="29.140625" style="493" customWidth="1"/>
    <col min="12499" max="12499" width="33.140625" style="493" customWidth="1"/>
    <col min="12500" max="12500" width="16" style="493" customWidth="1"/>
    <col min="12501" max="12501" width="29.140625" style="493" customWidth="1"/>
    <col min="12502" max="12502" width="33.140625" style="493" customWidth="1"/>
    <col min="12503" max="12503" width="16" style="493" customWidth="1"/>
    <col min="12504" max="12504" width="29.140625" style="493" customWidth="1"/>
    <col min="12505" max="12505" width="33.140625" style="493" customWidth="1"/>
    <col min="12506" max="12506" width="16" style="493" customWidth="1"/>
    <col min="12507" max="12507" width="29.140625" style="493" customWidth="1"/>
    <col min="12508" max="12508" width="33.140625" style="493" customWidth="1"/>
    <col min="12509" max="12509" width="16" style="493" customWidth="1"/>
    <col min="12510" max="12510" width="29.140625" style="493" customWidth="1"/>
    <col min="12511" max="12511" width="33.140625" style="493" customWidth="1"/>
    <col min="12512" max="12512" width="16" style="493" customWidth="1"/>
    <col min="12513" max="12513" width="29.140625" style="493" customWidth="1"/>
    <col min="12514" max="12514" width="33.140625" style="493" customWidth="1"/>
    <col min="12515" max="12515" width="16" style="493" customWidth="1"/>
    <col min="12516" max="12516" width="29.140625" style="493" customWidth="1"/>
    <col min="12517" max="12517" width="33.140625" style="493" customWidth="1"/>
    <col min="12518" max="12518" width="16" style="493" customWidth="1"/>
    <col min="12519" max="12519" width="29.140625" style="493" customWidth="1"/>
    <col min="12520" max="12520" width="33.140625" style="493" customWidth="1"/>
    <col min="12521" max="12521" width="16" style="493" customWidth="1"/>
    <col min="12522" max="12522" width="29.140625" style="493" customWidth="1"/>
    <col min="12523" max="12523" width="33.140625" style="493" customWidth="1"/>
    <col min="12524" max="12524" width="16" style="493" customWidth="1"/>
    <col min="12525" max="12525" width="29.140625" style="493" customWidth="1"/>
    <col min="12526" max="12526" width="33.140625" style="493" customWidth="1"/>
    <col min="12527" max="12527" width="16" style="493" customWidth="1"/>
    <col min="12528" max="12528" width="29.140625" style="493" customWidth="1"/>
    <col min="12529" max="12529" width="33.140625" style="493" customWidth="1"/>
    <col min="12530" max="12530" width="16" style="493" customWidth="1"/>
    <col min="12531" max="12531" width="29.140625" style="493" customWidth="1"/>
    <col min="12532" max="12532" width="33.140625" style="493" customWidth="1"/>
    <col min="12533" max="12533" width="16" style="493" customWidth="1"/>
    <col min="12534" max="12534" width="29.140625" style="493" customWidth="1"/>
    <col min="12535" max="12535" width="33.140625" style="493" customWidth="1"/>
    <col min="12536" max="12536" width="16" style="493" customWidth="1"/>
    <col min="12537" max="12537" width="29.140625" style="493" customWidth="1"/>
    <col min="12538" max="12538" width="33.140625" style="493" customWidth="1"/>
    <col min="12539" max="12539" width="16" style="493" customWidth="1"/>
    <col min="12540" max="12540" width="9.140625" style="493" customWidth="1"/>
    <col min="12541" max="12541" width="29.140625" style="493" customWidth="1"/>
    <col min="12542" max="12542" width="33.140625" style="493" customWidth="1"/>
    <col min="12543" max="12543" width="16" style="493" customWidth="1"/>
    <col min="12544" max="12544" width="16" style="493"/>
    <col min="12545" max="12545" width="23.7109375" style="493" customWidth="1"/>
    <col min="12546" max="12546" width="15.7109375" style="493" customWidth="1"/>
    <col min="12547" max="12547" width="6.28515625" style="493" bestFit="1" customWidth="1"/>
    <col min="12548" max="12548" width="15.28515625" style="493" customWidth="1"/>
    <col min="12549" max="12549" width="6.28515625" style="493" bestFit="1" customWidth="1"/>
    <col min="12550" max="12550" width="16.140625" style="493" customWidth="1"/>
    <col min="12551" max="12551" width="6.28515625" style="493" bestFit="1" customWidth="1"/>
    <col min="12552" max="12552" width="14.28515625" style="493" customWidth="1"/>
    <col min="12553" max="12553" width="6.28515625" style="493" bestFit="1" customWidth="1"/>
    <col min="12554" max="12554" width="15.140625" style="493" customWidth="1"/>
    <col min="12555" max="12555" width="6.28515625" style="493" bestFit="1" customWidth="1"/>
    <col min="12556" max="12556" width="14.28515625" style="493" customWidth="1"/>
    <col min="12557" max="12557" width="10.28515625" style="493" bestFit="1" customWidth="1"/>
    <col min="12558" max="12558" width="9.140625" style="493" customWidth="1"/>
    <col min="12559" max="12559" width="12.28515625" style="493" bestFit="1" customWidth="1"/>
    <col min="12560" max="12744" width="9.140625" style="493" customWidth="1"/>
    <col min="12745" max="12745" width="29.140625" style="493" customWidth="1"/>
    <col min="12746" max="12746" width="33.140625" style="493" customWidth="1"/>
    <col min="12747" max="12747" width="16" style="493" customWidth="1"/>
    <col min="12748" max="12748" width="29.140625" style="493" customWidth="1"/>
    <col min="12749" max="12749" width="33.140625" style="493" customWidth="1"/>
    <col min="12750" max="12750" width="16" style="493" customWidth="1"/>
    <col min="12751" max="12751" width="29.140625" style="493" customWidth="1"/>
    <col min="12752" max="12752" width="33.140625" style="493" customWidth="1"/>
    <col min="12753" max="12753" width="16" style="493" customWidth="1"/>
    <col min="12754" max="12754" width="29.140625" style="493" customWidth="1"/>
    <col min="12755" max="12755" width="33.140625" style="493" customWidth="1"/>
    <col min="12756" max="12756" width="16" style="493" customWidth="1"/>
    <col min="12757" max="12757" width="29.140625" style="493" customWidth="1"/>
    <col min="12758" max="12758" width="33.140625" style="493" customWidth="1"/>
    <col min="12759" max="12759" width="16" style="493" customWidth="1"/>
    <col min="12760" max="12760" width="29.140625" style="493" customWidth="1"/>
    <col min="12761" max="12761" width="33.140625" style="493" customWidth="1"/>
    <col min="12762" max="12762" width="16" style="493" customWidth="1"/>
    <col min="12763" max="12763" width="29.140625" style="493" customWidth="1"/>
    <col min="12764" max="12764" width="33.140625" style="493" customWidth="1"/>
    <col min="12765" max="12765" width="16" style="493" customWidth="1"/>
    <col min="12766" max="12766" width="29.140625" style="493" customWidth="1"/>
    <col min="12767" max="12767" width="33.140625" style="493" customWidth="1"/>
    <col min="12768" max="12768" width="16" style="493" customWidth="1"/>
    <col min="12769" max="12769" width="29.140625" style="493" customWidth="1"/>
    <col min="12770" max="12770" width="33.140625" style="493" customWidth="1"/>
    <col min="12771" max="12771" width="16" style="493" customWidth="1"/>
    <col min="12772" max="12772" width="29.140625" style="493" customWidth="1"/>
    <col min="12773" max="12773" width="33.140625" style="493" customWidth="1"/>
    <col min="12774" max="12774" width="16" style="493" customWidth="1"/>
    <col min="12775" max="12775" width="29.140625" style="493" customWidth="1"/>
    <col min="12776" max="12776" width="33.140625" style="493" customWidth="1"/>
    <col min="12777" max="12777" width="16" style="493" customWidth="1"/>
    <col min="12778" max="12778" width="29.140625" style="493" customWidth="1"/>
    <col min="12779" max="12779" width="33.140625" style="493" customWidth="1"/>
    <col min="12780" max="12780" width="16" style="493" customWidth="1"/>
    <col min="12781" max="12781" width="29.140625" style="493" customWidth="1"/>
    <col min="12782" max="12782" width="33.140625" style="493" customWidth="1"/>
    <col min="12783" max="12783" width="16" style="493" customWidth="1"/>
    <col min="12784" max="12784" width="29.140625" style="493" customWidth="1"/>
    <col min="12785" max="12785" width="33.140625" style="493" customWidth="1"/>
    <col min="12786" max="12786" width="16" style="493" customWidth="1"/>
    <col min="12787" max="12787" width="29.140625" style="493" customWidth="1"/>
    <col min="12788" max="12788" width="33.140625" style="493" customWidth="1"/>
    <col min="12789" max="12789" width="16" style="493" customWidth="1"/>
    <col min="12790" max="12790" width="29.140625" style="493" customWidth="1"/>
    <col min="12791" max="12791" width="33.140625" style="493" customWidth="1"/>
    <col min="12792" max="12792" width="16" style="493" customWidth="1"/>
    <col min="12793" max="12793" width="29.140625" style="493" customWidth="1"/>
    <col min="12794" max="12794" width="33.140625" style="493" customWidth="1"/>
    <col min="12795" max="12795" width="16" style="493" customWidth="1"/>
    <col min="12796" max="12796" width="9.140625" style="493" customWidth="1"/>
    <col min="12797" max="12797" width="29.140625" style="493" customWidth="1"/>
    <col min="12798" max="12798" width="33.140625" style="493" customWidth="1"/>
    <col min="12799" max="12799" width="16" style="493" customWidth="1"/>
    <col min="12800" max="12800" width="16" style="493"/>
    <col min="12801" max="12801" width="23.7109375" style="493" customWidth="1"/>
    <col min="12802" max="12802" width="15.7109375" style="493" customWidth="1"/>
    <col min="12803" max="12803" width="6.28515625" style="493" bestFit="1" customWidth="1"/>
    <col min="12804" max="12804" width="15.28515625" style="493" customWidth="1"/>
    <col min="12805" max="12805" width="6.28515625" style="493" bestFit="1" customWidth="1"/>
    <col min="12806" max="12806" width="16.140625" style="493" customWidth="1"/>
    <col min="12807" max="12807" width="6.28515625" style="493" bestFit="1" customWidth="1"/>
    <col min="12808" max="12808" width="14.28515625" style="493" customWidth="1"/>
    <col min="12809" max="12809" width="6.28515625" style="493" bestFit="1" customWidth="1"/>
    <col min="12810" max="12810" width="15.140625" style="493" customWidth="1"/>
    <col min="12811" max="12811" width="6.28515625" style="493" bestFit="1" customWidth="1"/>
    <col min="12812" max="12812" width="14.28515625" style="493" customWidth="1"/>
    <col min="12813" max="12813" width="10.28515625" style="493" bestFit="1" customWidth="1"/>
    <col min="12814" max="12814" width="9.140625" style="493" customWidth="1"/>
    <col min="12815" max="12815" width="12.28515625" style="493" bestFit="1" customWidth="1"/>
    <col min="12816" max="13000" width="9.140625" style="493" customWidth="1"/>
    <col min="13001" max="13001" width="29.140625" style="493" customWidth="1"/>
    <col min="13002" max="13002" width="33.140625" style="493" customWidth="1"/>
    <col min="13003" max="13003" width="16" style="493" customWidth="1"/>
    <col min="13004" max="13004" width="29.140625" style="493" customWidth="1"/>
    <col min="13005" max="13005" width="33.140625" style="493" customWidth="1"/>
    <col min="13006" max="13006" width="16" style="493" customWidth="1"/>
    <col min="13007" max="13007" width="29.140625" style="493" customWidth="1"/>
    <col min="13008" max="13008" width="33.140625" style="493" customWidth="1"/>
    <col min="13009" max="13009" width="16" style="493" customWidth="1"/>
    <col min="13010" max="13010" width="29.140625" style="493" customWidth="1"/>
    <col min="13011" max="13011" width="33.140625" style="493" customWidth="1"/>
    <col min="13012" max="13012" width="16" style="493" customWidth="1"/>
    <col min="13013" max="13013" width="29.140625" style="493" customWidth="1"/>
    <col min="13014" max="13014" width="33.140625" style="493" customWidth="1"/>
    <col min="13015" max="13015" width="16" style="493" customWidth="1"/>
    <col min="13016" max="13016" width="29.140625" style="493" customWidth="1"/>
    <col min="13017" max="13017" width="33.140625" style="493" customWidth="1"/>
    <col min="13018" max="13018" width="16" style="493" customWidth="1"/>
    <col min="13019" max="13019" width="29.140625" style="493" customWidth="1"/>
    <col min="13020" max="13020" width="33.140625" style="493" customWidth="1"/>
    <col min="13021" max="13021" width="16" style="493" customWidth="1"/>
    <col min="13022" max="13022" width="29.140625" style="493" customWidth="1"/>
    <col min="13023" max="13023" width="33.140625" style="493" customWidth="1"/>
    <col min="13024" max="13024" width="16" style="493" customWidth="1"/>
    <col min="13025" max="13025" width="29.140625" style="493" customWidth="1"/>
    <col min="13026" max="13026" width="33.140625" style="493" customWidth="1"/>
    <col min="13027" max="13027" width="16" style="493" customWidth="1"/>
    <col min="13028" max="13028" width="29.140625" style="493" customWidth="1"/>
    <col min="13029" max="13029" width="33.140625" style="493" customWidth="1"/>
    <col min="13030" max="13030" width="16" style="493" customWidth="1"/>
    <col min="13031" max="13031" width="29.140625" style="493" customWidth="1"/>
    <col min="13032" max="13032" width="33.140625" style="493" customWidth="1"/>
    <col min="13033" max="13033" width="16" style="493" customWidth="1"/>
    <col min="13034" max="13034" width="29.140625" style="493" customWidth="1"/>
    <col min="13035" max="13035" width="33.140625" style="493" customWidth="1"/>
    <col min="13036" max="13036" width="16" style="493" customWidth="1"/>
    <col min="13037" max="13037" width="29.140625" style="493" customWidth="1"/>
    <col min="13038" max="13038" width="33.140625" style="493" customWidth="1"/>
    <col min="13039" max="13039" width="16" style="493" customWidth="1"/>
    <col min="13040" max="13040" width="29.140625" style="493" customWidth="1"/>
    <col min="13041" max="13041" width="33.140625" style="493" customWidth="1"/>
    <col min="13042" max="13042" width="16" style="493" customWidth="1"/>
    <col min="13043" max="13043" width="29.140625" style="493" customWidth="1"/>
    <col min="13044" max="13044" width="33.140625" style="493" customWidth="1"/>
    <col min="13045" max="13045" width="16" style="493" customWidth="1"/>
    <col min="13046" max="13046" width="29.140625" style="493" customWidth="1"/>
    <col min="13047" max="13047" width="33.140625" style="493" customWidth="1"/>
    <col min="13048" max="13048" width="16" style="493" customWidth="1"/>
    <col min="13049" max="13049" width="29.140625" style="493" customWidth="1"/>
    <col min="13050" max="13050" width="33.140625" style="493" customWidth="1"/>
    <col min="13051" max="13051" width="16" style="493" customWidth="1"/>
    <col min="13052" max="13052" width="9.140625" style="493" customWidth="1"/>
    <col min="13053" max="13053" width="29.140625" style="493" customWidth="1"/>
    <col min="13054" max="13054" width="33.140625" style="493" customWidth="1"/>
    <col min="13055" max="13055" width="16" style="493" customWidth="1"/>
    <col min="13056" max="13056" width="16" style="493"/>
    <col min="13057" max="13057" width="23.7109375" style="493" customWidth="1"/>
    <col min="13058" max="13058" width="15.7109375" style="493" customWidth="1"/>
    <col min="13059" max="13059" width="6.28515625" style="493" bestFit="1" customWidth="1"/>
    <col min="13060" max="13060" width="15.28515625" style="493" customWidth="1"/>
    <col min="13061" max="13061" width="6.28515625" style="493" bestFit="1" customWidth="1"/>
    <col min="13062" max="13062" width="16.140625" style="493" customWidth="1"/>
    <col min="13063" max="13063" width="6.28515625" style="493" bestFit="1" customWidth="1"/>
    <col min="13064" max="13064" width="14.28515625" style="493" customWidth="1"/>
    <col min="13065" max="13065" width="6.28515625" style="493" bestFit="1" customWidth="1"/>
    <col min="13066" max="13066" width="15.140625" style="493" customWidth="1"/>
    <col min="13067" max="13067" width="6.28515625" style="493" bestFit="1" customWidth="1"/>
    <col min="13068" max="13068" width="14.28515625" style="493" customWidth="1"/>
    <col min="13069" max="13069" width="10.28515625" style="493" bestFit="1" customWidth="1"/>
    <col min="13070" max="13070" width="9.140625" style="493" customWidth="1"/>
    <col min="13071" max="13071" width="12.28515625" style="493" bestFit="1" customWidth="1"/>
    <col min="13072" max="13256" width="9.140625" style="493" customWidth="1"/>
    <col min="13257" max="13257" width="29.140625" style="493" customWidth="1"/>
    <col min="13258" max="13258" width="33.140625" style="493" customWidth="1"/>
    <col min="13259" max="13259" width="16" style="493" customWidth="1"/>
    <col min="13260" max="13260" width="29.140625" style="493" customWidth="1"/>
    <col min="13261" max="13261" width="33.140625" style="493" customWidth="1"/>
    <col min="13262" max="13262" width="16" style="493" customWidth="1"/>
    <col min="13263" max="13263" width="29.140625" style="493" customWidth="1"/>
    <col min="13264" max="13264" width="33.140625" style="493" customWidth="1"/>
    <col min="13265" max="13265" width="16" style="493" customWidth="1"/>
    <col min="13266" max="13266" width="29.140625" style="493" customWidth="1"/>
    <col min="13267" max="13267" width="33.140625" style="493" customWidth="1"/>
    <col min="13268" max="13268" width="16" style="493" customWidth="1"/>
    <col min="13269" max="13269" width="29.140625" style="493" customWidth="1"/>
    <col min="13270" max="13270" width="33.140625" style="493" customWidth="1"/>
    <col min="13271" max="13271" width="16" style="493" customWidth="1"/>
    <col min="13272" max="13272" width="29.140625" style="493" customWidth="1"/>
    <col min="13273" max="13273" width="33.140625" style="493" customWidth="1"/>
    <col min="13274" max="13274" width="16" style="493" customWidth="1"/>
    <col min="13275" max="13275" width="29.140625" style="493" customWidth="1"/>
    <col min="13276" max="13276" width="33.140625" style="493" customWidth="1"/>
    <col min="13277" max="13277" width="16" style="493" customWidth="1"/>
    <col min="13278" max="13278" width="29.140625" style="493" customWidth="1"/>
    <col min="13279" max="13279" width="33.140625" style="493" customWidth="1"/>
    <col min="13280" max="13280" width="16" style="493" customWidth="1"/>
    <col min="13281" max="13281" width="29.140625" style="493" customWidth="1"/>
    <col min="13282" max="13282" width="33.140625" style="493" customWidth="1"/>
    <col min="13283" max="13283" width="16" style="493" customWidth="1"/>
    <col min="13284" max="13284" width="29.140625" style="493" customWidth="1"/>
    <col min="13285" max="13285" width="33.140625" style="493" customWidth="1"/>
    <col min="13286" max="13286" width="16" style="493" customWidth="1"/>
    <col min="13287" max="13287" width="29.140625" style="493" customWidth="1"/>
    <col min="13288" max="13288" width="33.140625" style="493" customWidth="1"/>
    <col min="13289" max="13289" width="16" style="493" customWidth="1"/>
    <col min="13290" max="13290" width="29.140625" style="493" customWidth="1"/>
    <col min="13291" max="13291" width="33.140625" style="493" customWidth="1"/>
    <col min="13292" max="13292" width="16" style="493" customWidth="1"/>
    <col min="13293" max="13293" width="29.140625" style="493" customWidth="1"/>
    <col min="13294" max="13294" width="33.140625" style="493" customWidth="1"/>
    <col min="13295" max="13295" width="16" style="493" customWidth="1"/>
    <col min="13296" max="13296" width="29.140625" style="493" customWidth="1"/>
    <col min="13297" max="13297" width="33.140625" style="493" customWidth="1"/>
    <col min="13298" max="13298" width="16" style="493" customWidth="1"/>
    <col min="13299" max="13299" width="29.140625" style="493" customWidth="1"/>
    <col min="13300" max="13300" width="33.140625" style="493" customWidth="1"/>
    <col min="13301" max="13301" width="16" style="493" customWidth="1"/>
    <col min="13302" max="13302" width="29.140625" style="493" customWidth="1"/>
    <col min="13303" max="13303" width="33.140625" style="493" customWidth="1"/>
    <col min="13304" max="13304" width="16" style="493" customWidth="1"/>
    <col min="13305" max="13305" width="29.140625" style="493" customWidth="1"/>
    <col min="13306" max="13306" width="33.140625" style="493" customWidth="1"/>
    <col min="13307" max="13307" width="16" style="493" customWidth="1"/>
    <col min="13308" max="13308" width="9.140625" style="493" customWidth="1"/>
    <col min="13309" max="13309" width="29.140625" style="493" customWidth="1"/>
    <col min="13310" max="13310" width="33.140625" style="493" customWidth="1"/>
    <col min="13311" max="13311" width="16" style="493" customWidth="1"/>
    <col min="13312" max="13312" width="16" style="493"/>
    <col min="13313" max="13313" width="23.7109375" style="493" customWidth="1"/>
    <col min="13314" max="13314" width="15.7109375" style="493" customWidth="1"/>
    <col min="13315" max="13315" width="6.28515625" style="493" bestFit="1" customWidth="1"/>
    <col min="13316" max="13316" width="15.28515625" style="493" customWidth="1"/>
    <col min="13317" max="13317" width="6.28515625" style="493" bestFit="1" customWidth="1"/>
    <col min="13318" max="13318" width="16.140625" style="493" customWidth="1"/>
    <col min="13319" max="13319" width="6.28515625" style="493" bestFit="1" customWidth="1"/>
    <col min="13320" max="13320" width="14.28515625" style="493" customWidth="1"/>
    <col min="13321" max="13321" width="6.28515625" style="493" bestFit="1" customWidth="1"/>
    <col min="13322" max="13322" width="15.140625" style="493" customWidth="1"/>
    <col min="13323" max="13323" width="6.28515625" style="493" bestFit="1" customWidth="1"/>
    <col min="13324" max="13324" width="14.28515625" style="493" customWidth="1"/>
    <col min="13325" max="13325" width="10.28515625" style="493" bestFit="1" customWidth="1"/>
    <col min="13326" max="13326" width="9.140625" style="493" customWidth="1"/>
    <col min="13327" max="13327" width="12.28515625" style="493" bestFit="1" customWidth="1"/>
    <col min="13328" max="13512" width="9.140625" style="493" customWidth="1"/>
    <col min="13513" max="13513" width="29.140625" style="493" customWidth="1"/>
    <col min="13514" max="13514" width="33.140625" style="493" customWidth="1"/>
    <col min="13515" max="13515" width="16" style="493" customWidth="1"/>
    <col min="13516" max="13516" width="29.140625" style="493" customWidth="1"/>
    <col min="13517" max="13517" width="33.140625" style="493" customWidth="1"/>
    <col min="13518" max="13518" width="16" style="493" customWidth="1"/>
    <col min="13519" max="13519" width="29.140625" style="493" customWidth="1"/>
    <col min="13520" max="13520" width="33.140625" style="493" customWidth="1"/>
    <col min="13521" max="13521" width="16" style="493" customWidth="1"/>
    <col min="13522" max="13522" width="29.140625" style="493" customWidth="1"/>
    <col min="13523" max="13523" width="33.140625" style="493" customWidth="1"/>
    <col min="13524" max="13524" width="16" style="493" customWidth="1"/>
    <col min="13525" max="13525" width="29.140625" style="493" customWidth="1"/>
    <col min="13526" max="13526" width="33.140625" style="493" customWidth="1"/>
    <col min="13527" max="13527" width="16" style="493" customWidth="1"/>
    <col min="13528" max="13528" width="29.140625" style="493" customWidth="1"/>
    <col min="13529" max="13529" width="33.140625" style="493" customWidth="1"/>
    <col min="13530" max="13530" width="16" style="493" customWidth="1"/>
    <col min="13531" max="13531" width="29.140625" style="493" customWidth="1"/>
    <col min="13532" max="13532" width="33.140625" style="493" customWidth="1"/>
    <col min="13533" max="13533" width="16" style="493" customWidth="1"/>
    <col min="13534" max="13534" width="29.140625" style="493" customWidth="1"/>
    <col min="13535" max="13535" width="33.140625" style="493" customWidth="1"/>
    <col min="13536" max="13536" width="16" style="493" customWidth="1"/>
    <col min="13537" max="13537" width="29.140625" style="493" customWidth="1"/>
    <col min="13538" max="13538" width="33.140625" style="493" customWidth="1"/>
    <col min="13539" max="13539" width="16" style="493" customWidth="1"/>
    <col min="13540" max="13540" width="29.140625" style="493" customWidth="1"/>
    <col min="13541" max="13541" width="33.140625" style="493" customWidth="1"/>
    <col min="13542" max="13542" width="16" style="493" customWidth="1"/>
    <col min="13543" max="13543" width="29.140625" style="493" customWidth="1"/>
    <col min="13544" max="13544" width="33.140625" style="493" customWidth="1"/>
    <col min="13545" max="13545" width="16" style="493" customWidth="1"/>
    <col min="13546" max="13546" width="29.140625" style="493" customWidth="1"/>
    <col min="13547" max="13547" width="33.140625" style="493" customWidth="1"/>
    <col min="13548" max="13548" width="16" style="493" customWidth="1"/>
    <col min="13549" max="13549" width="29.140625" style="493" customWidth="1"/>
    <col min="13550" max="13550" width="33.140625" style="493" customWidth="1"/>
    <col min="13551" max="13551" width="16" style="493" customWidth="1"/>
    <col min="13552" max="13552" width="29.140625" style="493" customWidth="1"/>
    <col min="13553" max="13553" width="33.140625" style="493" customWidth="1"/>
    <col min="13554" max="13554" width="16" style="493" customWidth="1"/>
    <col min="13555" max="13555" width="29.140625" style="493" customWidth="1"/>
    <col min="13556" max="13556" width="33.140625" style="493" customWidth="1"/>
    <col min="13557" max="13557" width="16" style="493" customWidth="1"/>
    <col min="13558" max="13558" width="29.140625" style="493" customWidth="1"/>
    <col min="13559" max="13559" width="33.140625" style="493" customWidth="1"/>
    <col min="13560" max="13560" width="16" style="493" customWidth="1"/>
    <col min="13561" max="13561" width="29.140625" style="493" customWidth="1"/>
    <col min="13562" max="13562" width="33.140625" style="493" customWidth="1"/>
    <col min="13563" max="13563" width="16" style="493" customWidth="1"/>
    <col min="13564" max="13564" width="9.140625" style="493" customWidth="1"/>
    <col min="13565" max="13565" width="29.140625" style="493" customWidth="1"/>
    <col min="13566" max="13566" width="33.140625" style="493" customWidth="1"/>
    <col min="13567" max="13567" width="16" style="493" customWidth="1"/>
    <col min="13568" max="13568" width="16" style="493"/>
    <col min="13569" max="13569" width="23.7109375" style="493" customWidth="1"/>
    <col min="13570" max="13570" width="15.7109375" style="493" customWidth="1"/>
    <col min="13571" max="13571" width="6.28515625" style="493" bestFit="1" customWidth="1"/>
    <col min="13572" max="13572" width="15.28515625" style="493" customWidth="1"/>
    <col min="13573" max="13573" width="6.28515625" style="493" bestFit="1" customWidth="1"/>
    <col min="13574" max="13574" width="16.140625" style="493" customWidth="1"/>
    <col min="13575" max="13575" width="6.28515625" style="493" bestFit="1" customWidth="1"/>
    <col min="13576" max="13576" width="14.28515625" style="493" customWidth="1"/>
    <col min="13577" max="13577" width="6.28515625" style="493" bestFit="1" customWidth="1"/>
    <col min="13578" max="13578" width="15.140625" style="493" customWidth="1"/>
    <col min="13579" max="13579" width="6.28515625" style="493" bestFit="1" customWidth="1"/>
    <col min="13580" max="13580" width="14.28515625" style="493" customWidth="1"/>
    <col min="13581" max="13581" width="10.28515625" style="493" bestFit="1" customWidth="1"/>
    <col min="13582" max="13582" width="9.140625" style="493" customWidth="1"/>
    <col min="13583" max="13583" width="12.28515625" style="493" bestFit="1" customWidth="1"/>
    <col min="13584" max="13768" width="9.140625" style="493" customWidth="1"/>
    <col min="13769" max="13769" width="29.140625" style="493" customWidth="1"/>
    <col min="13770" max="13770" width="33.140625" style="493" customWidth="1"/>
    <col min="13771" max="13771" width="16" style="493" customWidth="1"/>
    <col min="13772" max="13772" width="29.140625" style="493" customWidth="1"/>
    <col min="13773" max="13773" width="33.140625" style="493" customWidth="1"/>
    <col min="13774" max="13774" width="16" style="493" customWidth="1"/>
    <col min="13775" max="13775" width="29.140625" style="493" customWidth="1"/>
    <col min="13776" max="13776" width="33.140625" style="493" customWidth="1"/>
    <col min="13777" max="13777" width="16" style="493" customWidth="1"/>
    <col min="13778" max="13778" width="29.140625" style="493" customWidth="1"/>
    <col min="13779" max="13779" width="33.140625" style="493" customWidth="1"/>
    <col min="13780" max="13780" width="16" style="493" customWidth="1"/>
    <col min="13781" max="13781" width="29.140625" style="493" customWidth="1"/>
    <col min="13782" max="13782" width="33.140625" style="493" customWidth="1"/>
    <col min="13783" max="13783" width="16" style="493" customWidth="1"/>
    <col min="13784" max="13784" width="29.140625" style="493" customWidth="1"/>
    <col min="13785" max="13785" width="33.140625" style="493" customWidth="1"/>
    <col min="13786" max="13786" width="16" style="493" customWidth="1"/>
    <col min="13787" max="13787" width="29.140625" style="493" customWidth="1"/>
    <col min="13788" max="13788" width="33.140625" style="493" customWidth="1"/>
    <col min="13789" max="13789" width="16" style="493" customWidth="1"/>
    <col min="13790" max="13790" width="29.140625" style="493" customWidth="1"/>
    <col min="13791" max="13791" width="33.140625" style="493" customWidth="1"/>
    <col min="13792" max="13792" width="16" style="493" customWidth="1"/>
    <col min="13793" max="13793" width="29.140625" style="493" customWidth="1"/>
    <col min="13794" max="13794" width="33.140625" style="493" customWidth="1"/>
    <col min="13795" max="13795" width="16" style="493" customWidth="1"/>
    <col min="13796" max="13796" width="29.140625" style="493" customWidth="1"/>
    <col min="13797" max="13797" width="33.140625" style="493" customWidth="1"/>
    <col min="13798" max="13798" width="16" style="493" customWidth="1"/>
    <col min="13799" max="13799" width="29.140625" style="493" customWidth="1"/>
    <col min="13800" max="13800" width="33.140625" style="493" customWidth="1"/>
    <col min="13801" max="13801" width="16" style="493" customWidth="1"/>
    <col min="13802" max="13802" width="29.140625" style="493" customWidth="1"/>
    <col min="13803" max="13803" width="33.140625" style="493" customWidth="1"/>
    <col min="13804" max="13804" width="16" style="493" customWidth="1"/>
    <col min="13805" max="13805" width="29.140625" style="493" customWidth="1"/>
    <col min="13806" max="13806" width="33.140625" style="493" customWidth="1"/>
    <col min="13807" max="13807" width="16" style="493" customWidth="1"/>
    <col min="13808" max="13808" width="29.140625" style="493" customWidth="1"/>
    <col min="13809" max="13809" width="33.140625" style="493" customWidth="1"/>
    <col min="13810" max="13810" width="16" style="493" customWidth="1"/>
    <col min="13811" max="13811" width="29.140625" style="493" customWidth="1"/>
    <col min="13812" max="13812" width="33.140625" style="493" customWidth="1"/>
    <col min="13813" max="13813" width="16" style="493" customWidth="1"/>
    <col min="13814" max="13814" width="29.140625" style="493" customWidth="1"/>
    <col min="13815" max="13815" width="33.140625" style="493" customWidth="1"/>
    <col min="13816" max="13816" width="16" style="493" customWidth="1"/>
    <col min="13817" max="13817" width="29.140625" style="493" customWidth="1"/>
    <col min="13818" max="13818" width="33.140625" style="493" customWidth="1"/>
    <col min="13819" max="13819" width="16" style="493" customWidth="1"/>
    <col min="13820" max="13820" width="9.140625" style="493" customWidth="1"/>
    <col min="13821" max="13821" width="29.140625" style="493" customWidth="1"/>
    <col min="13822" max="13822" width="33.140625" style="493" customWidth="1"/>
    <col min="13823" max="13823" width="16" style="493" customWidth="1"/>
    <col min="13824" max="13824" width="16" style="493"/>
    <col min="13825" max="13825" width="23.7109375" style="493" customWidth="1"/>
    <col min="13826" max="13826" width="15.7109375" style="493" customWidth="1"/>
    <col min="13827" max="13827" width="6.28515625" style="493" bestFit="1" customWidth="1"/>
    <col min="13828" max="13828" width="15.28515625" style="493" customWidth="1"/>
    <col min="13829" max="13829" width="6.28515625" style="493" bestFit="1" customWidth="1"/>
    <col min="13830" max="13830" width="16.140625" style="493" customWidth="1"/>
    <col min="13831" max="13831" width="6.28515625" style="493" bestFit="1" customWidth="1"/>
    <col min="13832" max="13832" width="14.28515625" style="493" customWidth="1"/>
    <col min="13833" max="13833" width="6.28515625" style="493" bestFit="1" customWidth="1"/>
    <col min="13834" max="13834" width="15.140625" style="493" customWidth="1"/>
    <col min="13835" max="13835" width="6.28515625" style="493" bestFit="1" customWidth="1"/>
    <col min="13836" max="13836" width="14.28515625" style="493" customWidth="1"/>
    <col min="13837" max="13837" width="10.28515625" style="493" bestFit="1" customWidth="1"/>
    <col min="13838" max="13838" width="9.140625" style="493" customWidth="1"/>
    <col min="13839" max="13839" width="12.28515625" style="493" bestFit="1" customWidth="1"/>
    <col min="13840" max="14024" width="9.140625" style="493" customWidth="1"/>
    <col min="14025" max="14025" width="29.140625" style="493" customWidth="1"/>
    <col min="14026" max="14026" width="33.140625" style="493" customWidth="1"/>
    <col min="14027" max="14027" width="16" style="493" customWidth="1"/>
    <col min="14028" max="14028" width="29.140625" style="493" customWidth="1"/>
    <col min="14029" max="14029" width="33.140625" style="493" customWidth="1"/>
    <col min="14030" max="14030" width="16" style="493" customWidth="1"/>
    <col min="14031" max="14031" width="29.140625" style="493" customWidth="1"/>
    <col min="14032" max="14032" width="33.140625" style="493" customWidth="1"/>
    <col min="14033" max="14033" width="16" style="493" customWidth="1"/>
    <col min="14034" max="14034" width="29.140625" style="493" customWidth="1"/>
    <col min="14035" max="14035" width="33.140625" style="493" customWidth="1"/>
    <col min="14036" max="14036" width="16" style="493" customWidth="1"/>
    <col min="14037" max="14037" width="29.140625" style="493" customWidth="1"/>
    <col min="14038" max="14038" width="33.140625" style="493" customWidth="1"/>
    <col min="14039" max="14039" width="16" style="493" customWidth="1"/>
    <col min="14040" max="14040" width="29.140625" style="493" customWidth="1"/>
    <col min="14041" max="14041" width="33.140625" style="493" customWidth="1"/>
    <col min="14042" max="14042" width="16" style="493" customWidth="1"/>
    <col min="14043" max="14043" width="29.140625" style="493" customWidth="1"/>
    <col min="14044" max="14044" width="33.140625" style="493" customWidth="1"/>
    <col min="14045" max="14045" width="16" style="493" customWidth="1"/>
    <col min="14046" max="14046" width="29.140625" style="493" customWidth="1"/>
    <col min="14047" max="14047" width="33.140625" style="493" customWidth="1"/>
    <col min="14048" max="14048" width="16" style="493" customWidth="1"/>
    <col min="14049" max="14049" width="29.140625" style="493" customWidth="1"/>
    <col min="14050" max="14050" width="33.140625" style="493" customWidth="1"/>
    <col min="14051" max="14051" width="16" style="493" customWidth="1"/>
    <col min="14052" max="14052" width="29.140625" style="493" customWidth="1"/>
    <col min="14053" max="14053" width="33.140625" style="493" customWidth="1"/>
    <col min="14054" max="14054" width="16" style="493" customWidth="1"/>
    <col min="14055" max="14055" width="29.140625" style="493" customWidth="1"/>
    <col min="14056" max="14056" width="33.140625" style="493" customWidth="1"/>
    <col min="14057" max="14057" width="16" style="493" customWidth="1"/>
    <col min="14058" max="14058" width="29.140625" style="493" customWidth="1"/>
    <col min="14059" max="14059" width="33.140625" style="493" customWidth="1"/>
    <col min="14060" max="14060" width="16" style="493" customWidth="1"/>
    <col min="14061" max="14061" width="29.140625" style="493" customWidth="1"/>
    <col min="14062" max="14062" width="33.140625" style="493" customWidth="1"/>
    <col min="14063" max="14063" width="16" style="493" customWidth="1"/>
    <col min="14064" max="14064" width="29.140625" style="493" customWidth="1"/>
    <col min="14065" max="14065" width="33.140625" style="493" customWidth="1"/>
    <col min="14066" max="14066" width="16" style="493" customWidth="1"/>
    <col min="14067" max="14067" width="29.140625" style="493" customWidth="1"/>
    <col min="14068" max="14068" width="33.140625" style="493" customWidth="1"/>
    <col min="14069" max="14069" width="16" style="493" customWidth="1"/>
    <col min="14070" max="14070" width="29.140625" style="493" customWidth="1"/>
    <col min="14071" max="14071" width="33.140625" style="493" customWidth="1"/>
    <col min="14072" max="14072" width="16" style="493" customWidth="1"/>
    <col min="14073" max="14073" width="29.140625" style="493" customWidth="1"/>
    <col min="14074" max="14074" width="33.140625" style="493" customWidth="1"/>
    <col min="14075" max="14075" width="16" style="493" customWidth="1"/>
    <col min="14076" max="14076" width="9.140625" style="493" customWidth="1"/>
    <col min="14077" max="14077" width="29.140625" style="493" customWidth="1"/>
    <col min="14078" max="14078" width="33.140625" style="493" customWidth="1"/>
    <col min="14079" max="14079" width="16" style="493" customWidth="1"/>
    <col min="14080" max="14080" width="16" style="493"/>
    <col min="14081" max="14081" width="23.7109375" style="493" customWidth="1"/>
    <col min="14082" max="14082" width="15.7109375" style="493" customWidth="1"/>
    <col min="14083" max="14083" width="6.28515625" style="493" bestFit="1" customWidth="1"/>
    <col min="14084" max="14084" width="15.28515625" style="493" customWidth="1"/>
    <col min="14085" max="14085" width="6.28515625" style="493" bestFit="1" customWidth="1"/>
    <col min="14086" max="14086" width="16.140625" style="493" customWidth="1"/>
    <col min="14087" max="14087" width="6.28515625" style="493" bestFit="1" customWidth="1"/>
    <col min="14088" max="14088" width="14.28515625" style="493" customWidth="1"/>
    <col min="14089" max="14089" width="6.28515625" style="493" bestFit="1" customWidth="1"/>
    <col min="14090" max="14090" width="15.140625" style="493" customWidth="1"/>
    <col min="14091" max="14091" width="6.28515625" style="493" bestFit="1" customWidth="1"/>
    <col min="14092" max="14092" width="14.28515625" style="493" customWidth="1"/>
    <col min="14093" max="14093" width="10.28515625" style="493" bestFit="1" customWidth="1"/>
    <col min="14094" max="14094" width="9.140625" style="493" customWidth="1"/>
    <col min="14095" max="14095" width="12.28515625" style="493" bestFit="1" customWidth="1"/>
    <col min="14096" max="14280" width="9.140625" style="493" customWidth="1"/>
    <col min="14281" max="14281" width="29.140625" style="493" customWidth="1"/>
    <col min="14282" max="14282" width="33.140625" style="493" customWidth="1"/>
    <col min="14283" max="14283" width="16" style="493" customWidth="1"/>
    <col min="14284" max="14284" width="29.140625" style="493" customWidth="1"/>
    <col min="14285" max="14285" width="33.140625" style="493" customWidth="1"/>
    <col min="14286" max="14286" width="16" style="493" customWidth="1"/>
    <col min="14287" max="14287" width="29.140625" style="493" customWidth="1"/>
    <col min="14288" max="14288" width="33.140625" style="493" customWidth="1"/>
    <col min="14289" max="14289" width="16" style="493" customWidth="1"/>
    <col min="14290" max="14290" width="29.140625" style="493" customWidth="1"/>
    <col min="14291" max="14291" width="33.140625" style="493" customWidth="1"/>
    <col min="14292" max="14292" width="16" style="493" customWidth="1"/>
    <col min="14293" max="14293" width="29.140625" style="493" customWidth="1"/>
    <col min="14294" max="14294" width="33.140625" style="493" customWidth="1"/>
    <col min="14295" max="14295" width="16" style="493" customWidth="1"/>
    <col min="14296" max="14296" width="29.140625" style="493" customWidth="1"/>
    <col min="14297" max="14297" width="33.140625" style="493" customWidth="1"/>
    <col min="14298" max="14298" width="16" style="493" customWidth="1"/>
    <col min="14299" max="14299" width="29.140625" style="493" customWidth="1"/>
    <col min="14300" max="14300" width="33.140625" style="493" customWidth="1"/>
    <col min="14301" max="14301" width="16" style="493" customWidth="1"/>
    <col min="14302" max="14302" width="29.140625" style="493" customWidth="1"/>
    <col min="14303" max="14303" width="33.140625" style="493" customWidth="1"/>
    <col min="14304" max="14304" width="16" style="493" customWidth="1"/>
    <col min="14305" max="14305" width="29.140625" style="493" customWidth="1"/>
    <col min="14306" max="14306" width="33.140625" style="493" customWidth="1"/>
    <col min="14307" max="14307" width="16" style="493" customWidth="1"/>
    <col min="14308" max="14308" width="29.140625" style="493" customWidth="1"/>
    <col min="14309" max="14309" width="33.140625" style="493" customWidth="1"/>
    <col min="14310" max="14310" width="16" style="493" customWidth="1"/>
    <col min="14311" max="14311" width="29.140625" style="493" customWidth="1"/>
    <col min="14312" max="14312" width="33.140625" style="493" customWidth="1"/>
    <col min="14313" max="14313" width="16" style="493" customWidth="1"/>
    <col min="14314" max="14314" width="29.140625" style="493" customWidth="1"/>
    <col min="14315" max="14315" width="33.140625" style="493" customWidth="1"/>
    <col min="14316" max="14316" width="16" style="493" customWidth="1"/>
    <col min="14317" max="14317" width="29.140625" style="493" customWidth="1"/>
    <col min="14318" max="14318" width="33.140625" style="493" customWidth="1"/>
    <col min="14319" max="14319" width="16" style="493" customWidth="1"/>
    <col min="14320" max="14320" width="29.140625" style="493" customWidth="1"/>
    <col min="14321" max="14321" width="33.140625" style="493" customWidth="1"/>
    <col min="14322" max="14322" width="16" style="493" customWidth="1"/>
    <col min="14323" max="14323" width="29.140625" style="493" customWidth="1"/>
    <col min="14324" max="14324" width="33.140625" style="493" customWidth="1"/>
    <col min="14325" max="14325" width="16" style="493" customWidth="1"/>
    <col min="14326" max="14326" width="29.140625" style="493" customWidth="1"/>
    <col min="14327" max="14327" width="33.140625" style="493" customWidth="1"/>
    <col min="14328" max="14328" width="16" style="493" customWidth="1"/>
    <col min="14329" max="14329" width="29.140625" style="493" customWidth="1"/>
    <col min="14330" max="14330" width="33.140625" style="493" customWidth="1"/>
    <col min="14331" max="14331" width="16" style="493" customWidth="1"/>
    <col min="14332" max="14332" width="9.140625" style="493" customWidth="1"/>
    <col min="14333" max="14333" width="29.140625" style="493" customWidth="1"/>
    <col min="14334" max="14334" width="33.140625" style="493" customWidth="1"/>
    <col min="14335" max="14335" width="16" style="493" customWidth="1"/>
    <col min="14336" max="14336" width="16" style="493"/>
    <col min="14337" max="14337" width="23.7109375" style="493" customWidth="1"/>
    <col min="14338" max="14338" width="15.7109375" style="493" customWidth="1"/>
    <col min="14339" max="14339" width="6.28515625" style="493" bestFit="1" customWidth="1"/>
    <col min="14340" max="14340" width="15.28515625" style="493" customWidth="1"/>
    <col min="14341" max="14341" width="6.28515625" style="493" bestFit="1" customWidth="1"/>
    <col min="14342" max="14342" width="16.140625" style="493" customWidth="1"/>
    <col min="14343" max="14343" width="6.28515625" style="493" bestFit="1" customWidth="1"/>
    <col min="14344" max="14344" width="14.28515625" style="493" customWidth="1"/>
    <col min="14345" max="14345" width="6.28515625" style="493" bestFit="1" customWidth="1"/>
    <col min="14346" max="14346" width="15.140625" style="493" customWidth="1"/>
    <col min="14347" max="14347" width="6.28515625" style="493" bestFit="1" customWidth="1"/>
    <col min="14348" max="14348" width="14.28515625" style="493" customWidth="1"/>
    <col min="14349" max="14349" width="10.28515625" style="493" bestFit="1" customWidth="1"/>
    <col min="14350" max="14350" width="9.140625" style="493" customWidth="1"/>
    <col min="14351" max="14351" width="12.28515625" style="493" bestFit="1" customWidth="1"/>
    <col min="14352" max="14536" width="9.140625" style="493" customWidth="1"/>
    <col min="14537" max="14537" width="29.140625" style="493" customWidth="1"/>
    <col min="14538" max="14538" width="33.140625" style="493" customWidth="1"/>
    <col min="14539" max="14539" width="16" style="493" customWidth="1"/>
    <col min="14540" max="14540" width="29.140625" style="493" customWidth="1"/>
    <col min="14541" max="14541" width="33.140625" style="493" customWidth="1"/>
    <col min="14542" max="14542" width="16" style="493" customWidth="1"/>
    <col min="14543" max="14543" width="29.140625" style="493" customWidth="1"/>
    <col min="14544" max="14544" width="33.140625" style="493" customWidth="1"/>
    <col min="14545" max="14545" width="16" style="493" customWidth="1"/>
    <col min="14546" max="14546" width="29.140625" style="493" customWidth="1"/>
    <col min="14547" max="14547" width="33.140625" style="493" customWidth="1"/>
    <col min="14548" max="14548" width="16" style="493" customWidth="1"/>
    <col min="14549" max="14549" width="29.140625" style="493" customWidth="1"/>
    <col min="14550" max="14550" width="33.140625" style="493" customWidth="1"/>
    <col min="14551" max="14551" width="16" style="493" customWidth="1"/>
    <col min="14552" max="14552" width="29.140625" style="493" customWidth="1"/>
    <col min="14553" max="14553" width="33.140625" style="493" customWidth="1"/>
    <col min="14554" max="14554" width="16" style="493" customWidth="1"/>
    <col min="14555" max="14555" width="29.140625" style="493" customWidth="1"/>
    <col min="14556" max="14556" width="33.140625" style="493" customWidth="1"/>
    <col min="14557" max="14557" width="16" style="493" customWidth="1"/>
    <col min="14558" max="14558" width="29.140625" style="493" customWidth="1"/>
    <col min="14559" max="14559" width="33.140625" style="493" customWidth="1"/>
    <col min="14560" max="14560" width="16" style="493" customWidth="1"/>
    <col min="14561" max="14561" width="29.140625" style="493" customWidth="1"/>
    <col min="14562" max="14562" width="33.140625" style="493" customWidth="1"/>
    <col min="14563" max="14563" width="16" style="493" customWidth="1"/>
    <col min="14564" max="14564" width="29.140625" style="493" customWidth="1"/>
    <col min="14565" max="14565" width="33.140625" style="493" customWidth="1"/>
    <col min="14566" max="14566" width="16" style="493" customWidth="1"/>
    <col min="14567" max="14567" width="29.140625" style="493" customWidth="1"/>
    <col min="14568" max="14568" width="33.140625" style="493" customWidth="1"/>
    <col min="14569" max="14569" width="16" style="493" customWidth="1"/>
    <col min="14570" max="14570" width="29.140625" style="493" customWidth="1"/>
    <col min="14571" max="14571" width="33.140625" style="493" customWidth="1"/>
    <col min="14572" max="14572" width="16" style="493" customWidth="1"/>
    <col min="14573" max="14573" width="29.140625" style="493" customWidth="1"/>
    <col min="14574" max="14574" width="33.140625" style="493" customWidth="1"/>
    <col min="14575" max="14575" width="16" style="493" customWidth="1"/>
    <col min="14576" max="14576" width="29.140625" style="493" customWidth="1"/>
    <col min="14577" max="14577" width="33.140625" style="493" customWidth="1"/>
    <col min="14578" max="14578" width="16" style="493" customWidth="1"/>
    <col min="14579" max="14579" width="29.140625" style="493" customWidth="1"/>
    <col min="14580" max="14580" width="33.140625" style="493" customWidth="1"/>
    <col min="14581" max="14581" width="16" style="493" customWidth="1"/>
    <col min="14582" max="14582" width="29.140625" style="493" customWidth="1"/>
    <col min="14583" max="14583" width="33.140625" style="493" customWidth="1"/>
    <col min="14584" max="14584" width="16" style="493" customWidth="1"/>
    <col min="14585" max="14585" width="29.140625" style="493" customWidth="1"/>
    <col min="14586" max="14586" width="33.140625" style="493" customWidth="1"/>
    <col min="14587" max="14587" width="16" style="493" customWidth="1"/>
    <col min="14588" max="14588" width="9.140625" style="493" customWidth="1"/>
    <col min="14589" max="14589" width="29.140625" style="493" customWidth="1"/>
    <col min="14590" max="14590" width="33.140625" style="493" customWidth="1"/>
    <col min="14591" max="14591" width="16" style="493" customWidth="1"/>
    <col min="14592" max="14592" width="16" style="493"/>
    <col min="14593" max="14593" width="23.7109375" style="493" customWidth="1"/>
    <col min="14594" max="14594" width="15.7109375" style="493" customWidth="1"/>
    <col min="14595" max="14595" width="6.28515625" style="493" bestFit="1" customWidth="1"/>
    <col min="14596" max="14596" width="15.28515625" style="493" customWidth="1"/>
    <col min="14597" max="14597" width="6.28515625" style="493" bestFit="1" customWidth="1"/>
    <col min="14598" max="14598" width="16.140625" style="493" customWidth="1"/>
    <col min="14599" max="14599" width="6.28515625" style="493" bestFit="1" customWidth="1"/>
    <col min="14600" max="14600" width="14.28515625" style="493" customWidth="1"/>
    <col min="14601" max="14601" width="6.28515625" style="493" bestFit="1" customWidth="1"/>
    <col min="14602" max="14602" width="15.140625" style="493" customWidth="1"/>
    <col min="14603" max="14603" width="6.28515625" style="493" bestFit="1" customWidth="1"/>
    <col min="14604" max="14604" width="14.28515625" style="493" customWidth="1"/>
    <col min="14605" max="14605" width="10.28515625" style="493" bestFit="1" customWidth="1"/>
    <col min="14606" max="14606" width="9.140625" style="493" customWidth="1"/>
    <col min="14607" max="14607" width="12.28515625" style="493" bestFit="1" customWidth="1"/>
    <col min="14608" max="14792" width="9.140625" style="493" customWidth="1"/>
    <col min="14793" max="14793" width="29.140625" style="493" customWidth="1"/>
    <col min="14794" max="14794" width="33.140625" style="493" customWidth="1"/>
    <col min="14795" max="14795" width="16" style="493" customWidth="1"/>
    <col min="14796" max="14796" width="29.140625" style="493" customWidth="1"/>
    <col min="14797" max="14797" width="33.140625" style="493" customWidth="1"/>
    <col min="14798" max="14798" width="16" style="493" customWidth="1"/>
    <col min="14799" max="14799" width="29.140625" style="493" customWidth="1"/>
    <col min="14800" max="14800" width="33.140625" style="493" customWidth="1"/>
    <col min="14801" max="14801" width="16" style="493" customWidth="1"/>
    <col min="14802" max="14802" width="29.140625" style="493" customWidth="1"/>
    <col min="14803" max="14803" width="33.140625" style="493" customWidth="1"/>
    <col min="14804" max="14804" width="16" style="493" customWidth="1"/>
    <col min="14805" max="14805" width="29.140625" style="493" customWidth="1"/>
    <col min="14806" max="14806" width="33.140625" style="493" customWidth="1"/>
    <col min="14807" max="14807" width="16" style="493" customWidth="1"/>
    <col min="14808" max="14808" width="29.140625" style="493" customWidth="1"/>
    <col min="14809" max="14809" width="33.140625" style="493" customWidth="1"/>
    <col min="14810" max="14810" width="16" style="493" customWidth="1"/>
    <col min="14811" max="14811" width="29.140625" style="493" customWidth="1"/>
    <col min="14812" max="14812" width="33.140625" style="493" customWidth="1"/>
    <col min="14813" max="14813" width="16" style="493" customWidth="1"/>
    <col min="14814" max="14814" width="29.140625" style="493" customWidth="1"/>
    <col min="14815" max="14815" width="33.140625" style="493" customWidth="1"/>
    <col min="14816" max="14816" width="16" style="493" customWidth="1"/>
    <col min="14817" max="14817" width="29.140625" style="493" customWidth="1"/>
    <col min="14818" max="14818" width="33.140625" style="493" customWidth="1"/>
    <col min="14819" max="14819" width="16" style="493" customWidth="1"/>
    <col min="14820" max="14820" width="29.140625" style="493" customWidth="1"/>
    <col min="14821" max="14821" width="33.140625" style="493" customWidth="1"/>
    <col min="14822" max="14822" width="16" style="493" customWidth="1"/>
    <col min="14823" max="14823" width="29.140625" style="493" customWidth="1"/>
    <col min="14824" max="14824" width="33.140625" style="493" customWidth="1"/>
    <col min="14825" max="14825" width="16" style="493" customWidth="1"/>
    <col min="14826" max="14826" width="29.140625" style="493" customWidth="1"/>
    <col min="14827" max="14827" width="33.140625" style="493" customWidth="1"/>
    <col min="14828" max="14828" width="16" style="493" customWidth="1"/>
    <col min="14829" max="14829" width="29.140625" style="493" customWidth="1"/>
    <col min="14830" max="14830" width="33.140625" style="493" customWidth="1"/>
    <col min="14831" max="14831" width="16" style="493" customWidth="1"/>
    <col min="14832" max="14832" width="29.140625" style="493" customWidth="1"/>
    <col min="14833" max="14833" width="33.140625" style="493" customWidth="1"/>
    <col min="14834" max="14834" width="16" style="493" customWidth="1"/>
    <col min="14835" max="14835" width="29.140625" style="493" customWidth="1"/>
    <col min="14836" max="14836" width="33.140625" style="493" customWidth="1"/>
    <col min="14837" max="14837" width="16" style="493" customWidth="1"/>
    <col min="14838" max="14838" width="29.140625" style="493" customWidth="1"/>
    <col min="14839" max="14839" width="33.140625" style="493" customWidth="1"/>
    <col min="14840" max="14840" width="16" style="493" customWidth="1"/>
    <col min="14841" max="14841" width="29.140625" style="493" customWidth="1"/>
    <col min="14842" max="14842" width="33.140625" style="493" customWidth="1"/>
    <col min="14843" max="14843" width="16" style="493" customWidth="1"/>
    <col min="14844" max="14844" width="9.140625" style="493" customWidth="1"/>
    <col min="14845" max="14845" width="29.140625" style="493" customWidth="1"/>
    <col min="14846" max="14846" width="33.140625" style="493" customWidth="1"/>
    <col min="14847" max="14847" width="16" style="493" customWidth="1"/>
    <col min="14848" max="14848" width="16" style="493"/>
    <col min="14849" max="14849" width="23.7109375" style="493" customWidth="1"/>
    <col min="14850" max="14850" width="15.7109375" style="493" customWidth="1"/>
    <col min="14851" max="14851" width="6.28515625" style="493" bestFit="1" customWidth="1"/>
    <col min="14852" max="14852" width="15.28515625" style="493" customWidth="1"/>
    <col min="14853" max="14853" width="6.28515625" style="493" bestFit="1" customWidth="1"/>
    <col min="14854" max="14854" width="16.140625" style="493" customWidth="1"/>
    <col min="14855" max="14855" width="6.28515625" style="493" bestFit="1" customWidth="1"/>
    <col min="14856" max="14856" width="14.28515625" style="493" customWidth="1"/>
    <col min="14857" max="14857" width="6.28515625" style="493" bestFit="1" customWidth="1"/>
    <col min="14858" max="14858" width="15.140625" style="493" customWidth="1"/>
    <col min="14859" max="14859" width="6.28515625" style="493" bestFit="1" customWidth="1"/>
    <col min="14860" max="14860" width="14.28515625" style="493" customWidth="1"/>
    <col min="14861" max="14861" width="10.28515625" style="493" bestFit="1" customWidth="1"/>
    <col min="14862" max="14862" width="9.140625" style="493" customWidth="1"/>
    <col min="14863" max="14863" width="12.28515625" style="493" bestFit="1" customWidth="1"/>
    <col min="14864" max="15048" width="9.140625" style="493" customWidth="1"/>
    <col min="15049" max="15049" width="29.140625" style="493" customWidth="1"/>
    <col min="15050" max="15050" width="33.140625" style="493" customWidth="1"/>
    <col min="15051" max="15051" width="16" style="493" customWidth="1"/>
    <col min="15052" max="15052" width="29.140625" style="493" customWidth="1"/>
    <col min="15053" max="15053" width="33.140625" style="493" customWidth="1"/>
    <col min="15054" max="15054" width="16" style="493" customWidth="1"/>
    <col min="15055" max="15055" width="29.140625" style="493" customWidth="1"/>
    <col min="15056" max="15056" width="33.140625" style="493" customWidth="1"/>
    <col min="15057" max="15057" width="16" style="493" customWidth="1"/>
    <col min="15058" max="15058" width="29.140625" style="493" customWidth="1"/>
    <col min="15059" max="15059" width="33.140625" style="493" customWidth="1"/>
    <col min="15060" max="15060" width="16" style="493" customWidth="1"/>
    <col min="15061" max="15061" width="29.140625" style="493" customWidth="1"/>
    <col min="15062" max="15062" width="33.140625" style="493" customWidth="1"/>
    <col min="15063" max="15063" width="16" style="493" customWidth="1"/>
    <col min="15064" max="15064" width="29.140625" style="493" customWidth="1"/>
    <col min="15065" max="15065" width="33.140625" style="493" customWidth="1"/>
    <col min="15066" max="15066" width="16" style="493" customWidth="1"/>
    <col min="15067" max="15067" width="29.140625" style="493" customWidth="1"/>
    <col min="15068" max="15068" width="33.140625" style="493" customWidth="1"/>
    <col min="15069" max="15069" width="16" style="493" customWidth="1"/>
    <col min="15070" max="15070" width="29.140625" style="493" customWidth="1"/>
    <col min="15071" max="15071" width="33.140625" style="493" customWidth="1"/>
    <col min="15072" max="15072" width="16" style="493" customWidth="1"/>
    <col min="15073" max="15073" width="29.140625" style="493" customWidth="1"/>
    <col min="15074" max="15074" width="33.140625" style="493" customWidth="1"/>
    <col min="15075" max="15075" width="16" style="493" customWidth="1"/>
    <col min="15076" max="15076" width="29.140625" style="493" customWidth="1"/>
    <col min="15077" max="15077" width="33.140625" style="493" customWidth="1"/>
    <col min="15078" max="15078" width="16" style="493" customWidth="1"/>
    <col min="15079" max="15079" width="29.140625" style="493" customWidth="1"/>
    <col min="15080" max="15080" width="33.140625" style="493" customWidth="1"/>
    <col min="15081" max="15081" width="16" style="493" customWidth="1"/>
    <col min="15082" max="15082" width="29.140625" style="493" customWidth="1"/>
    <col min="15083" max="15083" width="33.140625" style="493" customWidth="1"/>
    <col min="15084" max="15084" width="16" style="493" customWidth="1"/>
    <col min="15085" max="15085" width="29.140625" style="493" customWidth="1"/>
    <col min="15086" max="15086" width="33.140625" style="493" customWidth="1"/>
    <col min="15087" max="15087" width="16" style="493" customWidth="1"/>
    <col min="15088" max="15088" width="29.140625" style="493" customWidth="1"/>
    <col min="15089" max="15089" width="33.140625" style="493" customWidth="1"/>
    <col min="15090" max="15090" width="16" style="493" customWidth="1"/>
    <col min="15091" max="15091" width="29.140625" style="493" customWidth="1"/>
    <col min="15092" max="15092" width="33.140625" style="493" customWidth="1"/>
    <col min="15093" max="15093" width="16" style="493" customWidth="1"/>
    <col min="15094" max="15094" width="29.140625" style="493" customWidth="1"/>
    <col min="15095" max="15095" width="33.140625" style="493" customWidth="1"/>
    <col min="15096" max="15096" width="16" style="493" customWidth="1"/>
    <col min="15097" max="15097" width="29.140625" style="493" customWidth="1"/>
    <col min="15098" max="15098" width="33.140625" style="493" customWidth="1"/>
    <col min="15099" max="15099" width="16" style="493" customWidth="1"/>
    <col min="15100" max="15100" width="9.140625" style="493" customWidth="1"/>
    <col min="15101" max="15101" width="29.140625" style="493" customWidth="1"/>
    <col min="15102" max="15102" width="33.140625" style="493" customWidth="1"/>
    <col min="15103" max="15103" width="16" style="493" customWidth="1"/>
    <col min="15104" max="15104" width="16" style="493"/>
    <col min="15105" max="15105" width="23.7109375" style="493" customWidth="1"/>
    <col min="15106" max="15106" width="15.7109375" style="493" customWidth="1"/>
    <col min="15107" max="15107" width="6.28515625" style="493" bestFit="1" customWidth="1"/>
    <col min="15108" max="15108" width="15.28515625" style="493" customWidth="1"/>
    <col min="15109" max="15109" width="6.28515625" style="493" bestFit="1" customWidth="1"/>
    <col min="15110" max="15110" width="16.140625" style="493" customWidth="1"/>
    <col min="15111" max="15111" width="6.28515625" style="493" bestFit="1" customWidth="1"/>
    <col min="15112" max="15112" width="14.28515625" style="493" customWidth="1"/>
    <col min="15113" max="15113" width="6.28515625" style="493" bestFit="1" customWidth="1"/>
    <col min="15114" max="15114" width="15.140625" style="493" customWidth="1"/>
    <col min="15115" max="15115" width="6.28515625" style="493" bestFit="1" customWidth="1"/>
    <col min="15116" max="15116" width="14.28515625" style="493" customWidth="1"/>
    <col min="15117" max="15117" width="10.28515625" style="493" bestFit="1" customWidth="1"/>
    <col min="15118" max="15118" width="9.140625" style="493" customWidth="1"/>
    <col min="15119" max="15119" width="12.28515625" style="493" bestFit="1" customWidth="1"/>
    <col min="15120" max="15304" width="9.140625" style="493" customWidth="1"/>
    <col min="15305" max="15305" width="29.140625" style="493" customWidth="1"/>
    <col min="15306" max="15306" width="33.140625" style="493" customWidth="1"/>
    <col min="15307" max="15307" width="16" style="493" customWidth="1"/>
    <col min="15308" max="15308" width="29.140625" style="493" customWidth="1"/>
    <col min="15309" max="15309" width="33.140625" style="493" customWidth="1"/>
    <col min="15310" max="15310" width="16" style="493" customWidth="1"/>
    <col min="15311" max="15311" width="29.140625" style="493" customWidth="1"/>
    <col min="15312" max="15312" width="33.140625" style="493" customWidth="1"/>
    <col min="15313" max="15313" width="16" style="493" customWidth="1"/>
    <col min="15314" max="15314" width="29.140625" style="493" customWidth="1"/>
    <col min="15315" max="15315" width="33.140625" style="493" customWidth="1"/>
    <col min="15316" max="15316" width="16" style="493" customWidth="1"/>
    <col min="15317" max="15317" width="29.140625" style="493" customWidth="1"/>
    <col min="15318" max="15318" width="33.140625" style="493" customWidth="1"/>
    <col min="15319" max="15319" width="16" style="493" customWidth="1"/>
    <col min="15320" max="15320" width="29.140625" style="493" customWidth="1"/>
    <col min="15321" max="15321" width="33.140625" style="493" customWidth="1"/>
    <col min="15322" max="15322" width="16" style="493" customWidth="1"/>
    <col min="15323" max="15323" width="29.140625" style="493" customWidth="1"/>
    <col min="15324" max="15324" width="33.140625" style="493" customWidth="1"/>
    <col min="15325" max="15325" width="16" style="493" customWidth="1"/>
    <col min="15326" max="15326" width="29.140625" style="493" customWidth="1"/>
    <col min="15327" max="15327" width="33.140625" style="493" customWidth="1"/>
    <col min="15328" max="15328" width="16" style="493" customWidth="1"/>
    <col min="15329" max="15329" width="29.140625" style="493" customWidth="1"/>
    <col min="15330" max="15330" width="33.140625" style="493" customWidth="1"/>
    <col min="15331" max="15331" width="16" style="493" customWidth="1"/>
    <col min="15332" max="15332" width="29.140625" style="493" customWidth="1"/>
    <col min="15333" max="15333" width="33.140625" style="493" customWidth="1"/>
    <col min="15334" max="15334" width="16" style="493" customWidth="1"/>
    <col min="15335" max="15335" width="29.140625" style="493" customWidth="1"/>
    <col min="15336" max="15336" width="33.140625" style="493" customWidth="1"/>
    <col min="15337" max="15337" width="16" style="493" customWidth="1"/>
    <col min="15338" max="15338" width="29.140625" style="493" customWidth="1"/>
    <col min="15339" max="15339" width="33.140625" style="493" customWidth="1"/>
    <col min="15340" max="15340" width="16" style="493" customWidth="1"/>
    <col min="15341" max="15341" width="29.140625" style="493" customWidth="1"/>
    <col min="15342" max="15342" width="33.140625" style="493" customWidth="1"/>
    <col min="15343" max="15343" width="16" style="493" customWidth="1"/>
    <col min="15344" max="15344" width="29.140625" style="493" customWidth="1"/>
    <col min="15345" max="15345" width="33.140625" style="493" customWidth="1"/>
    <col min="15346" max="15346" width="16" style="493" customWidth="1"/>
    <col min="15347" max="15347" width="29.140625" style="493" customWidth="1"/>
    <col min="15348" max="15348" width="33.140625" style="493" customWidth="1"/>
    <col min="15349" max="15349" width="16" style="493" customWidth="1"/>
    <col min="15350" max="15350" width="29.140625" style="493" customWidth="1"/>
    <col min="15351" max="15351" width="33.140625" style="493" customWidth="1"/>
    <col min="15352" max="15352" width="16" style="493" customWidth="1"/>
    <col min="15353" max="15353" width="29.140625" style="493" customWidth="1"/>
    <col min="15354" max="15354" width="33.140625" style="493" customWidth="1"/>
    <col min="15355" max="15355" width="16" style="493" customWidth="1"/>
    <col min="15356" max="15356" width="9.140625" style="493" customWidth="1"/>
    <col min="15357" max="15357" width="29.140625" style="493" customWidth="1"/>
    <col min="15358" max="15358" width="33.140625" style="493" customWidth="1"/>
    <col min="15359" max="15359" width="16" style="493" customWidth="1"/>
    <col min="15360" max="15360" width="16" style="493"/>
    <col min="15361" max="15361" width="23.7109375" style="493" customWidth="1"/>
    <col min="15362" max="15362" width="15.7109375" style="493" customWidth="1"/>
    <col min="15363" max="15363" width="6.28515625" style="493" bestFit="1" customWidth="1"/>
    <col min="15364" max="15364" width="15.28515625" style="493" customWidth="1"/>
    <col min="15365" max="15365" width="6.28515625" style="493" bestFit="1" customWidth="1"/>
    <col min="15366" max="15366" width="16.140625" style="493" customWidth="1"/>
    <col min="15367" max="15367" width="6.28515625" style="493" bestFit="1" customWidth="1"/>
    <col min="15368" max="15368" width="14.28515625" style="493" customWidth="1"/>
    <col min="15369" max="15369" width="6.28515625" style="493" bestFit="1" customWidth="1"/>
    <col min="15370" max="15370" width="15.140625" style="493" customWidth="1"/>
    <col min="15371" max="15371" width="6.28515625" style="493" bestFit="1" customWidth="1"/>
    <col min="15372" max="15372" width="14.28515625" style="493" customWidth="1"/>
    <col min="15373" max="15373" width="10.28515625" style="493" bestFit="1" customWidth="1"/>
    <col min="15374" max="15374" width="9.140625" style="493" customWidth="1"/>
    <col min="15375" max="15375" width="12.28515625" style="493" bestFit="1" customWidth="1"/>
    <col min="15376" max="15560" width="9.140625" style="493" customWidth="1"/>
    <col min="15561" max="15561" width="29.140625" style="493" customWidth="1"/>
    <col min="15562" max="15562" width="33.140625" style="493" customWidth="1"/>
    <col min="15563" max="15563" width="16" style="493" customWidth="1"/>
    <col min="15564" max="15564" width="29.140625" style="493" customWidth="1"/>
    <col min="15565" max="15565" width="33.140625" style="493" customWidth="1"/>
    <col min="15566" max="15566" width="16" style="493" customWidth="1"/>
    <col min="15567" max="15567" width="29.140625" style="493" customWidth="1"/>
    <col min="15568" max="15568" width="33.140625" style="493" customWidth="1"/>
    <col min="15569" max="15569" width="16" style="493" customWidth="1"/>
    <col min="15570" max="15570" width="29.140625" style="493" customWidth="1"/>
    <col min="15571" max="15571" width="33.140625" style="493" customWidth="1"/>
    <col min="15572" max="15572" width="16" style="493" customWidth="1"/>
    <col min="15573" max="15573" width="29.140625" style="493" customWidth="1"/>
    <col min="15574" max="15574" width="33.140625" style="493" customWidth="1"/>
    <col min="15575" max="15575" width="16" style="493" customWidth="1"/>
    <col min="15576" max="15576" width="29.140625" style="493" customWidth="1"/>
    <col min="15577" max="15577" width="33.140625" style="493" customWidth="1"/>
    <col min="15578" max="15578" width="16" style="493" customWidth="1"/>
    <col min="15579" max="15579" width="29.140625" style="493" customWidth="1"/>
    <col min="15580" max="15580" width="33.140625" style="493" customWidth="1"/>
    <col min="15581" max="15581" width="16" style="493" customWidth="1"/>
    <col min="15582" max="15582" width="29.140625" style="493" customWidth="1"/>
    <col min="15583" max="15583" width="33.140625" style="493" customWidth="1"/>
    <col min="15584" max="15584" width="16" style="493" customWidth="1"/>
    <col min="15585" max="15585" width="29.140625" style="493" customWidth="1"/>
    <col min="15586" max="15586" width="33.140625" style="493" customWidth="1"/>
    <col min="15587" max="15587" width="16" style="493" customWidth="1"/>
    <col min="15588" max="15588" width="29.140625" style="493" customWidth="1"/>
    <col min="15589" max="15589" width="33.140625" style="493" customWidth="1"/>
    <col min="15590" max="15590" width="16" style="493" customWidth="1"/>
    <col min="15591" max="15591" width="29.140625" style="493" customWidth="1"/>
    <col min="15592" max="15592" width="33.140625" style="493" customWidth="1"/>
    <col min="15593" max="15593" width="16" style="493" customWidth="1"/>
    <col min="15594" max="15594" width="29.140625" style="493" customWidth="1"/>
    <col min="15595" max="15595" width="33.140625" style="493" customWidth="1"/>
    <col min="15596" max="15596" width="16" style="493" customWidth="1"/>
    <col min="15597" max="15597" width="29.140625" style="493" customWidth="1"/>
    <col min="15598" max="15598" width="33.140625" style="493" customWidth="1"/>
    <col min="15599" max="15599" width="16" style="493" customWidth="1"/>
    <col min="15600" max="15600" width="29.140625" style="493" customWidth="1"/>
    <col min="15601" max="15601" width="33.140625" style="493" customWidth="1"/>
    <col min="15602" max="15602" width="16" style="493" customWidth="1"/>
    <col min="15603" max="15603" width="29.140625" style="493" customWidth="1"/>
    <col min="15604" max="15604" width="33.140625" style="493" customWidth="1"/>
    <col min="15605" max="15605" width="16" style="493" customWidth="1"/>
    <col min="15606" max="15606" width="29.140625" style="493" customWidth="1"/>
    <col min="15607" max="15607" width="33.140625" style="493" customWidth="1"/>
    <col min="15608" max="15608" width="16" style="493" customWidth="1"/>
    <col min="15609" max="15609" width="29.140625" style="493" customWidth="1"/>
    <col min="15610" max="15610" width="33.140625" style="493" customWidth="1"/>
    <col min="15611" max="15611" width="16" style="493" customWidth="1"/>
    <col min="15612" max="15612" width="9.140625" style="493" customWidth="1"/>
    <col min="15613" max="15613" width="29.140625" style="493" customWidth="1"/>
    <col min="15614" max="15614" width="33.140625" style="493" customWidth="1"/>
    <col min="15615" max="15615" width="16" style="493" customWidth="1"/>
    <col min="15616" max="15616" width="16" style="493"/>
    <col min="15617" max="15617" width="23.7109375" style="493" customWidth="1"/>
    <col min="15618" max="15618" width="15.7109375" style="493" customWidth="1"/>
    <col min="15619" max="15619" width="6.28515625" style="493" bestFit="1" customWidth="1"/>
    <col min="15620" max="15620" width="15.28515625" style="493" customWidth="1"/>
    <col min="15621" max="15621" width="6.28515625" style="493" bestFit="1" customWidth="1"/>
    <col min="15622" max="15622" width="16.140625" style="493" customWidth="1"/>
    <col min="15623" max="15623" width="6.28515625" style="493" bestFit="1" customWidth="1"/>
    <col min="15624" max="15624" width="14.28515625" style="493" customWidth="1"/>
    <col min="15625" max="15625" width="6.28515625" style="493" bestFit="1" customWidth="1"/>
    <col min="15626" max="15626" width="15.140625" style="493" customWidth="1"/>
    <col min="15627" max="15627" width="6.28515625" style="493" bestFit="1" customWidth="1"/>
    <col min="15628" max="15628" width="14.28515625" style="493" customWidth="1"/>
    <col min="15629" max="15629" width="10.28515625" style="493" bestFit="1" customWidth="1"/>
    <col min="15630" max="15630" width="9.140625" style="493" customWidth="1"/>
    <col min="15631" max="15631" width="12.28515625" style="493" bestFit="1" customWidth="1"/>
    <col min="15632" max="15816" width="9.140625" style="493" customWidth="1"/>
    <col min="15817" max="15817" width="29.140625" style="493" customWidth="1"/>
    <col min="15818" max="15818" width="33.140625" style="493" customWidth="1"/>
    <col min="15819" max="15819" width="16" style="493" customWidth="1"/>
    <col min="15820" max="15820" width="29.140625" style="493" customWidth="1"/>
    <col min="15821" max="15821" width="33.140625" style="493" customWidth="1"/>
    <col min="15822" max="15822" width="16" style="493" customWidth="1"/>
    <col min="15823" max="15823" width="29.140625" style="493" customWidth="1"/>
    <col min="15824" max="15824" width="33.140625" style="493" customWidth="1"/>
    <col min="15825" max="15825" width="16" style="493" customWidth="1"/>
    <col min="15826" max="15826" width="29.140625" style="493" customWidth="1"/>
    <col min="15827" max="15827" width="33.140625" style="493" customWidth="1"/>
    <col min="15828" max="15828" width="16" style="493" customWidth="1"/>
    <col min="15829" max="15829" width="29.140625" style="493" customWidth="1"/>
    <col min="15830" max="15830" width="33.140625" style="493" customWidth="1"/>
    <col min="15831" max="15831" width="16" style="493" customWidth="1"/>
    <col min="15832" max="15832" width="29.140625" style="493" customWidth="1"/>
    <col min="15833" max="15833" width="33.140625" style="493" customWidth="1"/>
    <col min="15834" max="15834" width="16" style="493" customWidth="1"/>
    <col min="15835" max="15835" width="29.140625" style="493" customWidth="1"/>
    <col min="15836" max="15836" width="33.140625" style="493" customWidth="1"/>
    <col min="15837" max="15837" width="16" style="493" customWidth="1"/>
    <col min="15838" max="15838" width="29.140625" style="493" customWidth="1"/>
    <col min="15839" max="15839" width="33.140625" style="493" customWidth="1"/>
    <col min="15840" max="15840" width="16" style="493" customWidth="1"/>
    <col min="15841" max="15841" width="29.140625" style="493" customWidth="1"/>
    <col min="15842" max="15842" width="33.140625" style="493" customWidth="1"/>
    <col min="15843" max="15843" width="16" style="493" customWidth="1"/>
    <col min="15844" max="15844" width="29.140625" style="493" customWidth="1"/>
    <col min="15845" max="15845" width="33.140625" style="493" customWidth="1"/>
    <col min="15846" max="15846" width="16" style="493" customWidth="1"/>
    <col min="15847" max="15847" width="29.140625" style="493" customWidth="1"/>
    <col min="15848" max="15848" width="33.140625" style="493" customWidth="1"/>
    <col min="15849" max="15849" width="16" style="493" customWidth="1"/>
    <col min="15850" max="15850" width="29.140625" style="493" customWidth="1"/>
    <col min="15851" max="15851" width="33.140625" style="493" customWidth="1"/>
    <col min="15852" max="15852" width="16" style="493" customWidth="1"/>
    <col min="15853" max="15853" width="29.140625" style="493" customWidth="1"/>
    <col min="15854" max="15854" width="33.140625" style="493" customWidth="1"/>
    <col min="15855" max="15855" width="16" style="493" customWidth="1"/>
    <col min="15856" max="15856" width="29.140625" style="493" customWidth="1"/>
    <col min="15857" max="15857" width="33.140625" style="493" customWidth="1"/>
    <col min="15858" max="15858" width="16" style="493" customWidth="1"/>
    <col min="15859" max="15859" width="29.140625" style="493" customWidth="1"/>
    <col min="15860" max="15860" width="33.140625" style="493" customWidth="1"/>
    <col min="15861" max="15861" width="16" style="493" customWidth="1"/>
    <col min="15862" max="15862" width="29.140625" style="493" customWidth="1"/>
    <col min="15863" max="15863" width="33.140625" style="493" customWidth="1"/>
    <col min="15864" max="15864" width="16" style="493" customWidth="1"/>
    <col min="15865" max="15865" width="29.140625" style="493" customWidth="1"/>
    <col min="15866" max="15866" width="33.140625" style="493" customWidth="1"/>
    <col min="15867" max="15867" width="16" style="493" customWidth="1"/>
    <col min="15868" max="15868" width="9.140625" style="493" customWidth="1"/>
    <col min="15869" max="15869" width="29.140625" style="493" customWidth="1"/>
    <col min="15870" max="15870" width="33.140625" style="493" customWidth="1"/>
    <col min="15871" max="15871" width="16" style="493" customWidth="1"/>
    <col min="15872" max="15872" width="16" style="493"/>
    <col min="15873" max="15873" width="23.7109375" style="493" customWidth="1"/>
    <col min="15874" max="15874" width="15.7109375" style="493" customWidth="1"/>
    <col min="15875" max="15875" width="6.28515625" style="493" bestFit="1" customWidth="1"/>
    <col min="15876" max="15876" width="15.28515625" style="493" customWidth="1"/>
    <col min="15877" max="15877" width="6.28515625" style="493" bestFit="1" customWidth="1"/>
    <col min="15878" max="15878" width="16.140625" style="493" customWidth="1"/>
    <col min="15879" max="15879" width="6.28515625" style="493" bestFit="1" customWidth="1"/>
    <col min="15880" max="15880" width="14.28515625" style="493" customWidth="1"/>
    <col min="15881" max="15881" width="6.28515625" style="493" bestFit="1" customWidth="1"/>
    <col min="15882" max="15882" width="15.140625" style="493" customWidth="1"/>
    <col min="15883" max="15883" width="6.28515625" style="493" bestFit="1" customWidth="1"/>
    <col min="15884" max="15884" width="14.28515625" style="493" customWidth="1"/>
    <col min="15885" max="15885" width="10.28515625" style="493" bestFit="1" customWidth="1"/>
    <col min="15886" max="15886" width="9.140625" style="493" customWidth="1"/>
    <col min="15887" max="15887" width="12.28515625" style="493" bestFit="1" customWidth="1"/>
    <col min="15888" max="16072" width="9.140625" style="493" customWidth="1"/>
    <col min="16073" max="16073" width="29.140625" style="493" customWidth="1"/>
    <col min="16074" max="16074" width="33.140625" style="493" customWidth="1"/>
    <col min="16075" max="16075" width="16" style="493" customWidth="1"/>
    <col min="16076" max="16076" width="29.140625" style="493" customWidth="1"/>
    <col min="16077" max="16077" width="33.140625" style="493" customWidth="1"/>
    <col min="16078" max="16078" width="16" style="493" customWidth="1"/>
    <col min="16079" max="16079" width="29.140625" style="493" customWidth="1"/>
    <col min="16080" max="16080" width="33.140625" style="493" customWidth="1"/>
    <col min="16081" max="16081" width="16" style="493" customWidth="1"/>
    <col min="16082" max="16082" width="29.140625" style="493" customWidth="1"/>
    <col min="16083" max="16083" width="33.140625" style="493" customWidth="1"/>
    <col min="16084" max="16084" width="16" style="493" customWidth="1"/>
    <col min="16085" max="16085" width="29.140625" style="493" customWidth="1"/>
    <col min="16086" max="16086" width="33.140625" style="493" customWidth="1"/>
    <col min="16087" max="16087" width="16" style="493" customWidth="1"/>
    <col min="16088" max="16088" width="29.140625" style="493" customWidth="1"/>
    <col min="16089" max="16089" width="33.140625" style="493" customWidth="1"/>
    <col min="16090" max="16090" width="16" style="493" customWidth="1"/>
    <col min="16091" max="16091" width="29.140625" style="493" customWidth="1"/>
    <col min="16092" max="16092" width="33.140625" style="493" customWidth="1"/>
    <col min="16093" max="16093" width="16" style="493" customWidth="1"/>
    <col min="16094" max="16094" width="29.140625" style="493" customWidth="1"/>
    <col min="16095" max="16095" width="33.140625" style="493" customWidth="1"/>
    <col min="16096" max="16096" width="16" style="493" customWidth="1"/>
    <col min="16097" max="16097" width="29.140625" style="493" customWidth="1"/>
    <col min="16098" max="16098" width="33.140625" style="493" customWidth="1"/>
    <col min="16099" max="16099" width="16" style="493" customWidth="1"/>
    <col min="16100" max="16100" width="29.140625" style="493" customWidth="1"/>
    <col min="16101" max="16101" width="33.140625" style="493" customWidth="1"/>
    <col min="16102" max="16102" width="16" style="493" customWidth="1"/>
    <col min="16103" max="16103" width="29.140625" style="493" customWidth="1"/>
    <col min="16104" max="16104" width="33.140625" style="493" customWidth="1"/>
    <col min="16105" max="16105" width="16" style="493" customWidth="1"/>
    <col min="16106" max="16106" width="29.140625" style="493" customWidth="1"/>
    <col min="16107" max="16107" width="33.140625" style="493" customWidth="1"/>
    <col min="16108" max="16108" width="16" style="493" customWidth="1"/>
    <col min="16109" max="16109" width="29.140625" style="493" customWidth="1"/>
    <col min="16110" max="16110" width="33.140625" style="493" customWidth="1"/>
    <col min="16111" max="16111" width="16" style="493" customWidth="1"/>
    <col min="16112" max="16112" width="29.140625" style="493" customWidth="1"/>
    <col min="16113" max="16113" width="33.140625" style="493" customWidth="1"/>
    <col min="16114" max="16114" width="16" style="493" customWidth="1"/>
    <col min="16115" max="16115" width="29.140625" style="493" customWidth="1"/>
    <col min="16116" max="16116" width="33.140625" style="493" customWidth="1"/>
    <col min="16117" max="16117" width="16" style="493" customWidth="1"/>
    <col min="16118" max="16118" width="29.140625" style="493" customWidth="1"/>
    <col min="16119" max="16119" width="33.140625" style="493" customWidth="1"/>
    <col min="16120" max="16120" width="16" style="493" customWidth="1"/>
    <col min="16121" max="16121" width="29.140625" style="493" customWidth="1"/>
    <col min="16122" max="16122" width="33.140625" style="493" customWidth="1"/>
    <col min="16123" max="16123" width="16" style="493" customWidth="1"/>
    <col min="16124" max="16124" width="9.140625" style="493" customWidth="1"/>
    <col min="16125" max="16125" width="29.140625" style="493" customWidth="1"/>
    <col min="16126" max="16126" width="33.140625" style="493" customWidth="1"/>
    <col min="16127" max="16127" width="16" style="493" customWidth="1"/>
    <col min="16128" max="16128" width="16" style="493"/>
    <col min="16129" max="16129" width="23.7109375" style="493" customWidth="1"/>
    <col min="16130" max="16130" width="15.7109375" style="493" customWidth="1"/>
    <col min="16131" max="16131" width="6.28515625" style="493" bestFit="1" customWidth="1"/>
    <col min="16132" max="16132" width="15.28515625" style="493" customWidth="1"/>
    <col min="16133" max="16133" width="6.28515625" style="493" bestFit="1" customWidth="1"/>
    <col min="16134" max="16134" width="16.140625" style="493" customWidth="1"/>
    <col min="16135" max="16135" width="6.28515625" style="493" bestFit="1" customWidth="1"/>
    <col min="16136" max="16136" width="14.28515625" style="493" customWidth="1"/>
    <col min="16137" max="16137" width="6.28515625" style="493" bestFit="1" customWidth="1"/>
    <col min="16138" max="16138" width="15.140625" style="493" customWidth="1"/>
    <col min="16139" max="16139" width="6.28515625" style="493" bestFit="1" customWidth="1"/>
    <col min="16140" max="16140" width="14.28515625" style="493" customWidth="1"/>
    <col min="16141" max="16141" width="10.28515625" style="493" bestFit="1" customWidth="1"/>
    <col min="16142" max="16142" width="9.140625" style="493" customWidth="1"/>
    <col min="16143" max="16143" width="12.28515625" style="493" bestFit="1" customWidth="1"/>
    <col min="16144" max="16328" width="9.140625" style="493" customWidth="1"/>
    <col min="16329" max="16329" width="29.140625" style="493" customWidth="1"/>
    <col min="16330" max="16330" width="33.140625" style="493" customWidth="1"/>
    <col min="16331" max="16331" width="16" style="493" customWidth="1"/>
    <col min="16332" max="16332" width="29.140625" style="493" customWidth="1"/>
    <col min="16333" max="16333" width="33.140625" style="493" customWidth="1"/>
    <col min="16334" max="16334" width="16" style="493" customWidth="1"/>
    <col min="16335" max="16335" width="29.140625" style="493" customWidth="1"/>
    <col min="16336" max="16336" width="33.140625" style="493" customWidth="1"/>
    <col min="16337" max="16337" width="16" style="493" customWidth="1"/>
    <col min="16338" max="16338" width="29.140625" style="493" customWidth="1"/>
    <col min="16339" max="16339" width="33.140625" style="493" customWidth="1"/>
    <col min="16340" max="16340" width="16" style="493" customWidth="1"/>
    <col min="16341" max="16341" width="29.140625" style="493" customWidth="1"/>
    <col min="16342" max="16342" width="33.140625" style="493" customWidth="1"/>
    <col min="16343" max="16343" width="16" style="493" customWidth="1"/>
    <col min="16344" max="16344" width="29.140625" style="493" customWidth="1"/>
    <col min="16345" max="16345" width="33.140625" style="493" customWidth="1"/>
    <col min="16346" max="16346" width="16" style="493" customWidth="1"/>
    <col min="16347" max="16347" width="29.140625" style="493" customWidth="1"/>
    <col min="16348" max="16348" width="33.140625" style="493" customWidth="1"/>
    <col min="16349" max="16349" width="16" style="493" customWidth="1"/>
    <col min="16350" max="16350" width="29.140625" style="493" customWidth="1"/>
    <col min="16351" max="16351" width="33.140625" style="493" customWidth="1"/>
    <col min="16352" max="16352" width="16" style="493" customWidth="1"/>
    <col min="16353" max="16353" width="29.140625" style="493" customWidth="1"/>
    <col min="16354" max="16354" width="33.140625" style="493" customWidth="1"/>
    <col min="16355" max="16355" width="16" style="493" customWidth="1"/>
    <col min="16356" max="16356" width="29.140625" style="493" customWidth="1"/>
    <col min="16357" max="16357" width="33.140625" style="493" customWidth="1"/>
    <col min="16358" max="16358" width="16" style="493" customWidth="1"/>
    <col min="16359" max="16359" width="29.140625" style="493" customWidth="1"/>
    <col min="16360" max="16360" width="33.140625" style="493" customWidth="1"/>
    <col min="16361" max="16361" width="16" style="493" customWidth="1"/>
    <col min="16362" max="16362" width="29.140625" style="493" customWidth="1"/>
    <col min="16363" max="16363" width="33.140625" style="493" customWidth="1"/>
    <col min="16364" max="16364" width="16" style="493" customWidth="1"/>
    <col min="16365" max="16365" width="29.140625" style="493" customWidth="1"/>
    <col min="16366" max="16366" width="33.140625" style="493" customWidth="1"/>
    <col min="16367" max="16367" width="16" style="493" customWidth="1"/>
    <col min="16368" max="16368" width="29.140625" style="493" customWidth="1"/>
    <col min="16369" max="16369" width="33.140625" style="493" customWidth="1"/>
    <col min="16370" max="16370" width="16" style="493" customWidth="1"/>
    <col min="16371" max="16371" width="29.140625" style="493" customWidth="1"/>
    <col min="16372" max="16372" width="33.140625" style="493" customWidth="1"/>
    <col min="16373" max="16373" width="16" style="493" customWidth="1"/>
    <col min="16374" max="16374" width="29.140625" style="493" customWidth="1"/>
    <col min="16375" max="16375" width="33.140625" style="493" customWidth="1"/>
    <col min="16376" max="16376" width="16" style="493" customWidth="1"/>
    <col min="16377" max="16377" width="29.140625" style="493" customWidth="1"/>
    <col min="16378" max="16378" width="33.140625" style="493" customWidth="1"/>
    <col min="16379" max="16379" width="16" style="493" customWidth="1"/>
    <col min="16380" max="16380" width="9.140625" style="493" customWidth="1"/>
    <col min="16381" max="16381" width="29.140625" style="493" customWidth="1"/>
    <col min="16382" max="16382" width="33.140625" style="493" customWidth="1"/>
    <col min="16383" max="16383" width="16" style="493" customWidth="1"/>
    <col min="16384" max="16384" width="16" style="493"/>
  </cols>
  <sheetData>
    <row r="2" spans="1:15" s="1073" customFormat="1" ht="12.75">
      <c r="L2" s="2123" t="s">
        <v>828</v>
      </c>
      <c r="M2" s="2123"/>
    </row>
    <row r="4" spans="1:15" s="1073" customFormat="1" ht="35.25" customHeight="1">
      <c r="A4" s="2124" t="s">
        <v>1020</v>
      </c>
      <c r="B4" s="2124"/>
      <c r="C4" s="2124"/>
      <c r="D4" s="2124"/>
      <c r="E4" s="2124"/>
      <c r="F4" s="2124"/>
      <c r="G4" s="2124"/>
      <c r="H4" s="2124"/>
      <c r="I4" s="2124"/>
      <c r="J4" s="2124"/>
      <c r="K4" s="2124"/>
      <c r="L4" s="2124"/>
      <c r="M4" s="2124"/>
    </row>
    <row r="5" spans="1:15" s="1073" customFormat="1" ht="13.5" thickBot="1">
      <c r="M5" s="1074"/>
    </row>
    <row r="6" spans="1:15" s="1073" customFormat="1" ht="40.5" customHeight="1" thickBot="1">
      <c r="A6" s="2125" t="s">
        <v>557</v>
      </c>
      <c r="B6" s="2127" t="s">
        <v>547</v>
      </c>
      <c r="C6" s="2128"/>
      <c r="D6" s="2127" t="s">
        <v>504</v>
      </c>
      <c r="E6" s="2129"/>
      <c r="F6" s="2128" t="s">
        <v>558</v>
      </c>
      <c r="G6" s="2128"/>
      <c r="H6" s="2127" t="s">
        <v>501</v>
      </c>
      <c r="I6" s="2129"/>
      <c r="J6" s="2127" t="s">
        <v>559</v>
      </c>
      <c r="K6" s="2128"/>
      <c r="L6" s="2127" t="s">
        <v>560</v>
      </c>
      <c r="M6" s="2129"/>
    </row>
    <row r="7" spans="1:15" s="1073" customFormat="1" ht="45" customHeight="1" thickBot="1">
      <c r="A7" s="2126"/>
      <c r="B7" s="1075" t="s">
        <v>561</v>
      </c>
      <c r="C7" s="1076" t="s">
        <v>562</v>
      </c>
      <c r="D7" s="1075" t="s">
        <v>561</v>
      </c>
      <c r="E7" s="1076" t="s">
        <v>562</v>
      </c>
      <c r="F7" s="1075" t="s">
        <v>561</v>
      </c>
      <c r="G7" s="1076" t="s">
        <v>562</v>
      </c>
      <c r="H7" s="1075" t="s">
        <v>561</v>
      </c>
      <c r="I7" s="1076" t="s">
        <v>562</v>
      </c>
      <c r="J7" s="1075" t="s">
        <v>561</v>
      </c>
      <c r="K7" s="1076" t="s">
        <v>562</v>
      </c>
      <c r="L7" s="1077" t="s">
        <v>561</v>
      </c>
      <c r="M7" s="1078" t="s">
        <v>562</v>
      </c>
    </row>
    <row r="8" spans="1:15" s="1073" customFormat="1" ht="12.75">
      <c r="A8" s="1079" t="s">
        <v>1021</v>
      </c>
      <c r="B8" s="1080">
        <v>28.51</v>
      </c>
      <c r="C8" s="1081">
        <v>1.4428350134103696E-3</v>
      </c>
      <c r="D8" s="1080">
        <v>7.5919999999999996</v>
      </c>
      <c r="E8" s="1081">
        <v>2.4795960792856724E-3</v>
      </c>
      <c r="F8" s="1080">
        <v>650.99199999999996</v>
      </c>
      <c r="G8" s="1081">
        <v>2.1793012511920604E-2</v>
      </c>
      <c r="H8" s="1080">
        <v>245.07</v>
      </c>
      <c r="I8" s="1081">
        <v>7.5412850507278889E-3</v>
      </c>
      <c r="J8" s="1080">
        <v>35.048000000000002</v>
      </c>
      <c r="K8" s="1081">
        <v>1.5279022644760108E-2</v>
      </c>
      <c r="L8" s="1080">
        <v>967.21199999999999</v>
      </c>
      <c r="M8" s="1081">
        <v>1.1055864354000267E-2</v>
      </c>
      <c r="O8" s="1082"/>
    </row>
    <row r="9" spans="1:15" s="1073" customFormat="1" ht="21.75" customHeight="1">
      <c r="A9" s="1083" t="s">
        <v>563</v>
      </c>
      <c r="B9" s="1084">
        <v>1045.9739999999999</v>
      </c>
      <c r="C9" s="1085">
        <v>5.293468643693082E-2</v>
      </c>
      <c r="D9" s="1084">
        <v>158.31700000000001</v>
      </c>
      <c r="E9" s="1085">
        <v>5.1707351486336907E-2</v>
      </c>
      <c r="F9" s="1084">
        <v>3166.7510000000002</v>
      </c>
      <c r="G9" s="1085">
        <v>0.10601212329051217</v>
      </c>
      <c r="H9" s="1084">
        <v>2035.22</v>
      </c>
      <c r="I9" s="1085">
        <v>6.262771518726247E-2</v>
      </c>
      <c r="J9" s="1084">
        <v>435.916</v>
      </c>
      <c r="K9" s="1085">
        <v>0.19003567779083677</v>
      </c>
      <c r="L9" s="1084">
        <v>6842.1779999999999</v>
      </c>
      <c r="M9" s="1085">
        <v>7.8210559684872435E-2</v>
      </c>
      <c r="O9" s="1082"/>
    </row>
    <row r="10" spans="1:15" s="1073" customFormat="1" ht="25.5">
      <c r="A10" s="1086" t="s">
        <v>564</v>
      </c>
      <c r="B10" s="1084">
        <v>884.69299999999998</v>
      </c>
      <c r="C10" s="1085">
        <v>4.4772572308630652E-2</v>
      </c>
      <c r="D10" s="1084">
        <v>167.35499999999999</v>
      </c>
      <c r="E10" s="1085">
        <v>5.4659220475349532E-2</v>
      </c>
      <c r="F10" s="1084">
        <v>7166.0839999999998</v>
      </c>
      <c r="G10" s="1085">
        <v>0.23989627871536678</v>
      </c>
      <c r="H10" s="1084">
        <v>7519.241</v>
      </c>
      <c r="I10" s="1085">
        <v>0.2313818082430335</v>
      </c>
      <c r="J10" s="1084">
        <v>397.762</v>
      </c>
      <c r="K10" s="1085">
        <v>0.17340260800117183</v>
      </c>
      <c r="L10" s="1084">
        <v>16135.135</v>
      </c>
      <c r="M10" s="1085">
        <v>0.18443512269645343</v>
      </c>
      <c r="O10" s="1082"/>
    </row>
    <row r="11" spans="1:15" s="1073" customFormat="1" ht="32.25" customHeight="1">
      <c r="A11" s="1086" t="s">
        <v>565</v>
      </c>
      <c r="B11" s="1084">
        <v>2624.11</v>
      </c>
      <c r="C11" s="1085">
        <v>0.13280104479271429</v>
      </c>
      <c r="D11" s="1084">
        <v>1009.718</v>
      </c>
      <c r="E11" s="1085">
        <v>0.32978039962910571</v>
      </c>
      <c r="F11" s="1084">
        <v>11239.304</v>
      </c>
      <c r="G11" s="1085">
        <v>0.37625392124216472</v>
      </c>
      <c r="H11" s="1084">
        <v>14240.620999999999</v>
      </c>
      <c r="I11" s="1085">
        <v>0.43821186705994875</v>
      </c>
      <c r="J11" s="1084">
        <v>445.65899999999999</v>
      </c>
      <c r="K11" s="1085">
        <v>0.19428309612078135</v>
      </c>
      <c r="L11" s="1084">
        <v>29559.412</v>
      </c>
      <c r="M11" s="1085">
        <v>0.33788336937094221</v>
      </c>
      <c r="O11" s="1082"/>
    </row>
    <row r="12" spans="1:15" s="1073" customFormat="1" ht="36.75" customHeight="1">
      <c r="A12" s="1086" t="s">
        <v>566</v>
      </c>
      <c r="B12" s="1084">
        <v>4597.1000000000004</v>
      </c>
      <c r="C12" s="1085">
        <v>0.23265018730792036</v>
      </c>
      <c r="D12" s="1084">
        <v>1010.1609999999999</v>
      </c>
      <c r="E12" s="1085">
        <v>0.32992508628125577</v>
      </c>
      <c r="F12" s="1084">
        <v>4082.373</v>
      </c>
      <c r="G12" s="1085">
        <v>0.13666405403956863</v>
      </c>
      <c r="H12" s="1084">
        <v>4730.97</v>
      </c>
      <c r="I12" s="1085">
        <v>0.14558123530600287</v>
      </c>
      <c r="J12" s="1084">
        <v>407.02300000000002</v>
      </c>
      <c r="K12" s="1085">
        <v>0.17743990053464373</v>
      </c>
      <c r="L12" s="1084">
        <v>14827.627</v>
      </c>
      <c r="M12" s="1085">
        <v>0.16948945298829204</v>
      </c>
      <c r="O12" s="1082"/>
    </row>
    <row r="13" spans="1:15" s="1073" customFormat="1" ht="36.75" customHeight="1">
      <c r="A13" s="1087" t="s">
        <v>567</v>
      </c>
      <c r="B13" s="1088">
        <v>6364.4470000000001</v>
      </c>
      <c r="C13" s="1089">
        <v>0.32209214214642529</v>
      </c>
      <c r="D13" s="1088">
        <v>559.44200000000001</v>
      </c>
      <c r="E13" s="1089">
        <v>0.18271735903421168</v>
      </c>
      <c r="F13" s="1088">
        <v>2214.951</v>
      </c>
      <c r="G13" s="1089">
        <v>7.4149075343922899E-2</v>
      </c>
      <c r="H13" s="1088">
        <v>2387.056</v>
      </c>
      <c r="I13" s="1089">
        <v>7.3454399673767948E-2</v>
      </c>
      <c r="J13" s="1088">
        <v>302.34699999999998</v>
      </c>
      <c r="K13" s="1089">
        <v>0.13180685515793436</v>
      </c>
      <c r="L13" s="1088">
        <v>11828.243</v>
      </c>
      <c r="M13" s="1089">
        <v>0.13520453649681061</v>
      </c>
      <c r="O13" s="1082"/>
    </row>
    <row r="14" spans="1:15" s="1073" customFormat="1" ht="22.5" customHeight="1" thickBot="1">
      <c r="A14" s="1090" t="s">
        <v>568</v>
      </c>
      <c r="B14" s="1091">
        <v>4214.875</v>
      </c>
      <c r="C14" s="1092">
        <v>0.2133065319939681</v>
      </c>
      <c r="D14" s="1091">
        <v>149.20400000000001</v>
      </c>
      <c r="E14" s="1092">
        <v>4.8730987014454621E-2</v>
      </c>
      <c r="F14" s="1091">
        <v>1351.1379999999999</v>
      </c>
      <c r="G14" s="1092">
        <v>4.5231534856544138E-2</v>
      </c>
      <c r="H14" s="1091">
        <v>1338.9359999999999</v>
      </c>
      <c r="I14" s="1092">
        <v>4.1201689479256523E-2</v>
      </c>
      <c r="J14" s="1091">
        <v>270.10899999999998</v>
      </c>
      <c r="K14" s="1092">
        <v>0.11775283974987182</v>
      </c>
      <c r="L14" s="1091">
        <v>7324.2619999999997</v>
      </c>
      <c r="M14" s="1092">
        <v>8.3721094408628821E-2</v>
      </c>
      <c r="O14" s="1082"/>
    </row>
    <row r="15" spans="1:15" s="1073" customFormat="1" ht="12.75">
      <c r="O15" s="1093"/>
    </row>
    <row r="16" spans="1:15" s="1073" customFormat="1" ht="12.75">
      <c r="B16" s="1093"/>
      <c r="C16" s="1093"/>
      <c r="D16" s="1093"/>
      <c r="E16" s="1093"/>
      <c r="F16" s="1093"/>
      <c r="G16" s="1093"/>
      <c r="H16" s="1093"/>
      <c r="I16" s="1093"/>
      <c r="J16" s="1093"/>
      <c r="K16" s="1093"/>
      <c r="L16" s="1093"/>
      <c r="M16" s="1093"/>
      <c r="O16" s="1093"/>
    </row>
    <row r="17" spans="2:15" s="1073" customFormat="1" ht="12.75">
      <c r="L17" s="1094"/>
      <c r="O17" s="1093"/>
    </row>
    <row r="18" spans="2:15" s="1073" customFormat="1" ht="12.75">
      <c r="L18" s="1094"/>
      <c r="O18" s="1093"/>
    </row>
    <row r="19" spans="2:15" s="1073" customFormat="1" ht="12.75">
      <c r="B19" s="1093"/>
      <c r="C19" s="1095"/>
      <c r="D19" s="1093"/>
      <c r="E19" s="1095"/>
      <c r="F19" s="1093"/>
      <c r="G19" s="1095"/>
      <c r="H19" s="1093"/>
      <c r="I19" s="1095"/>
      <c r="J19" s="1093"/>
      <c r="K19" s="1095"/>
      <c r="L19" s="1094"/>
      <c r="M19" s="1095"/>
      <c r="O19" s="1093"/>
    </row>
    <row r="20" spans="2:15" s="1073" customFormat="1" ht="12.75">
      <c r="B20" s="1093"/>
      <c r="C20" s="1095"/>
      <c r="D20" s="1093"/>
      <c r="E20" s="1095"/>
      <c r="F20" s="1093"/>
      <c r="G20" s="1095"/>
      <c r="H20" s="1093"/>
      <c r="I20" s="1095"/>
      <c r="J20" s="1093"/>
      <c r="K20" s="1095"/>
      <c r="L20" s="1094"/>
      <c r="M20" s="1095"/>
      <c r="O20" s="1093"/>
    </row>
    <row r="21" spans="2:15" s="1073" customFormat="1" ht="12.75">
      <c r="B21" s="1093"/>
      <c r="C21" s="1095"/>
      <c r="D21" s="1093"/>
      <c r="E21" s="1095"/>
      <c r="F21" s="1093"/>
      <c r="G21" s="1095"/>
      <c r="H21" s="1093"/>
      <c r="I21" s="1095"/>
      <c r="J21" s="1093"/>
      <c r="K21" s="1095"/>
      <c r="L21" s="1094"/>
      <c r="M21" s="1095"/>
      <c r="O21" s="1093"/>
    </row>
    <row r="22" spans="2:15" s="1073" customFormat="1" ht="12.75">
      <c r="B22" s="1093"/>
      <c r="C22" s="1095"/>
      <c r="D22" s="1093"/>
      <c r="E22" s="1095"/>
      <c r="F22" s="1093"/>
      <c r="G22" s="1095"/>
      <c r="H22" s="1093"/>
      <c r="I22" s="1095"/>
      <c r="J22" s="1093"/>
      <c r="K22" s="1095"/>
      <c r="L22" s="1094"/>
      <c r="M22" s="1095"/>
    </row>
    <row r="23" spans="2:15" s="1073" customFormat="1" ht="12.75">
      <c r="B23" s="1093"/>
      <c r="C23" s="1095"/>
      <c r="D23" s="1093"/>
      <c r="E23" s="1095"/>
      <c r="F23" s="1093"/>
      <c r="G23" s="1095"/>
      <c r="H23" s="1093"/>
      <c r="I23" s="1095"/>
      <c r="J23" s="1093"/>
      <c r="K23" s="1095"/>
      <c r="L23" s="1094"/>
      <c r="M23" s="1095"/>
    </row>
    <row r="24" spans="2:15" s="1073" customFormat="1" ht="12.75">
      <c r="E24" s="1095"/>
      <c r="K24" s="1095"/>
      <c r="L24" s="1094"/>
    </row>
    <row r="33" spans="1:2" s="1073" customFormat="1" ht="12.75">
      <c r="A33" s="1093"/>
      <c r="B33" s="1093"/>
    </row>
    <row r="34" spans="1:2" s="1073" customFormat="1" ht="12.75">
      <c r="A34" s="1093"/>
      <c r="B34" s="1093"/>
    </row>
    <row r="35" spans="1:2" s="1073" customFormat="1" ht="12.75">
      <c r="A35" s="1093"/>
      <c r="B35" s="1093"/>
    </row>
    <row r="36" spans="1:2" s="1073" customFormat="1" ht="12.75">
      <c r="A36" s="1093"/>
      <c r="B36" s="1093"/>
    </row>
    <row r="37" spans="1:2" s="1073" customFormat="1" ht="12.75">
      <c r="A37" s="1093"/>
      <c r="B37" s="1093"/>
    </row>
    <row r="59" spans="69:255">
      <c r="BQ59" s="1096"/>
      <c r="BR59" s="1096"/>
      <c r="BS59" s="1096"/>
      <c r="BT59" s="1096"/>
      <c r="BU59" s="1096"/>
      <c r="BV59" s="1096"/>
      <c r="BW59" s="1096"/>
      <c r="BX59" s="1096"/>
      <c r="BY59" s="1096"/>
      <c r="BZ59" s="1096"/>
      <c r="CA59" s="1096"/>
      <c r="CB59" s="1096"/>
      <c r="CC59" s="1096"/>
      <c r="CD59" s="1096"/>
      <c r="CE59" s="1096"/>
      <c r="CF59" s="1096"/>
      <c r="CG59" s="1096"/>
      <c r="CH59" s="1096"/>
      <c r="CI59" s="1096"/>
      <c r="CJ59" s="1096"/>
      <c r="CK59" s="1096"/>
      <c r="CL59" s="1096"/>
      <c r="CM59" s="1096"/>
      <c r="CN59" s="1096"/>
      <c r="CO59" s="1096"/>
      <c r="CP59" s="1096"/>
      <c r="CQ59" s="1096"/>
      <c r="CR59" s="1096"/>
      <c r="CS59" s="1096"/>
      <c r="CT59" s="1096"/>
      <c r="CU59" s="1096"/>
      <c r="CV59" s="1096"/>
      <c r="CW59" s="1096"/>
      <c r="CX59" s="1096"/>
      <c r="CY59" s="1096"/>
      <c r="CZ59" s="1096"/>
      <c r="DA59" s="1096"/>
      <c r="DB59" s="1096"/>
      <c r="DC59" s="1096"/>
      <c r="DD59" s="1096"/>
      <c r="DE59" s="1096"/>
      <c r="DF59" s="1096"/>
      <c r="DG59" s="1096"/>
      <c r="DH59" s="1096"/>
      <c r="DI59" s="1096"/>
      <c r="DJ59" s="1096"/>
      <c r="DK59" s="1096"/>
      <c r="DL59" s="1096"/>
      <c r="DM59" s="1096"/>
      <c r="DN59" s="1096"/>
      <c r="DO59" s="1096"/>
      <c r="DP59" s="1096"/>
      <c r="DQ59" s="1096"/>
      <c r="DR59" s="1096"/>
      <c r="DS59" s="1096"/>
      <c r="DT59" s="1096"/>
      <c r="DU59" s="1096"/>
      <c r="DV59" s="1096"/>
      <c r="DW59" s="1096"/>
      <c r="DX59" s="1096"/>
      <c r="DY59" s="1096"/>
      <c r="DZ59" s="1096"/>
      <c r="EA59" s="1096"/>
      <c r="EB59" s="1096"/>
      <c r="EC59" s="1096"/>
      <c r="ED59" s="1096"/>
      <c r="EE59" s="1096"/>
      <c r="EF59" s="1096"/>
      <c r="EG59" s="1096"/>
      <c r="EH59" s="1096"/>
      <c r="EI59" s="1096"/>
      <c r="EJ59" s="1096"/>
      <c r="EK59" s="1096"/>
      <c r="EL59" s="1096"/>
      <c r="EM59" s="1096"/>
      <c r="EN59" s="1096"/>
      <c r="EO59" s="1096"/>
      <c r="EP59" s="1096"/>
      <c r="EQ59" s="1096"/>
      <c r="ER59" s="1096"/>
      <c r="ES59" s="1096"/>
      <c r="ET59" s="1096"/>
      <c r="EU59" s="1096"/>
      <c r="EV59" s="1096"/>
      <c r="EW59" s="1096"/>
      <c r="EX59" s="1096"/>
      <c r="EY59" s="1096"/>
      <c r="EZ59" s="1096"/>
      <c r="FA59" s="1096"/>
      <c r="FB59" s="1096"/>
      <c r="FC59" s="1096"/>
      <c r="FD59" s="1096"/>
      <c r="FE59" s="1096"/>
      <c r="FF59" s="1096"/>
      <c r="FG59" s="1096"/>
      <c r="FH59" s="1096"/>
      <c r="FI59" s="1096"/>
      <c r="FJ59" s="1096"/>
      <c r="FK59" s="1096"/>
      <c r="FL59" s="1096"/>
      <c r="FM59" s="1096"/>
      <c r="FN59" s="1096"/>
      <c r="FO59" s="1096"/>
      <c r="FP59" s="1096"/>
      <c r="FQ59" s="1096"/>
      <c r="FR59" s="1096"/>
      <c r="FS59" s="1096"/>
      <c r="FT59" s="1096"/>
      <c r="FU59" s="1096"/>
      <c r="FV59" s="1096"/>
      <c r="FW59" s="1096"/>
      <c r="FX59" s="1096"/>
      <c r="FY59" s="1096"/>
      <c r="FZ59" s="1096"/>
      <c r="GA59" s="1096"/>
      <c r="GB59" s="1096"/>
      <c r="GC59" s="1096"/>
      <c r="GD59" s="1096"/>
      <c r="GE59" s="1096"/>
      <c r="GF59" s="1096"/>
      <c r="GG59" s="1096"/>
      <c r="GH59" s="1096"/>
      <c r="GI59" s="1096"/>
      <c r="GJ59" s="1096"/>
      <c r="GK59" s="1096"/>
      <c r="GL59" s="1096"/>
      <c r="GM59" s="1096"/>
      <c r="GN59" s="1096"/>
      <c r="GO59" s="1096"/>
      <c r="GP59" s="1096"/>
      <c r="GQ59" s="1096"/>
      <c r="GR59" s="1096"/>
      <c r="GS59" s="1096"/>
      <c r="GT59" s="1096"/>
      <c r="GU59" s="1096"/>
      <c r="GV59" s="1096"/>
      <c r="GW59" s="1096"/>
      <c r="GX59" s="1096"/>
      <c r="GY59" s="1096"/>
      <c r="GZ59" s="1096"/>
      <c r="HA59" s="1096"/>
      <c r="HB59" s="1096"/>
      <c r="HC59" s="1096"/>
      <c r="HD59" s="1096"/>
      <c r="HE59" s="1096"/>
      <c r="HF59" s="1096"/>
      <c r="HG59" s="1096"/>
      <c r="HH59" s="1096"/>
      <c r="HI59" s="1096"/>
      <c r="HJ59" s="1096"/>
      <c r="HK59" s="1096"/>
      <c r="HL59" s="1096"/>
      <c r="HM59" s="1096"/>
      <c r="HN59" s="1096"/>
      <c r="HO59" s="1096"/>
      <c r="HP59" s="1096"/>
      <c r="HQ59" s="1096"/>
      <c r="HR59" s="1096"/>
      <c r="HS59" s="1096"/>
      <c r="HT59" s="1096"/>
      <c r="HU59" s="1096"/>
      <c r="HV59" s="1096"/>
      <c r="HW59" s="1096"/>
      <c r="HX59" s="1096"/>
      <c r="HY59" s="1096"/>
      <c r="HZ59" s="1096"/>
      <c r="IA59" s="1096"/>
      <c r="IB59" s="1096"/>
      <c r="IC59" s="1096"/>
      <c r="ID59" s="1096"/>
      <c r="IE59" s="1096"/>
      <c r="IF59" s="1096"/>
      <c r="IG59" s="1096"/>
      <c r="IH59" s="1096"/>
      <c r="II59" s="1096"/>
      <c r="IJ59" s="1096"/>
      <c r="IK59" s="1096"/>
      <c r="IL59" s="1096"/>
      <c r="IM59" s="1096"/>
      <c r="IN59" s="1096"/>
      <c r="IO59" s="1096"/>
      <c r="IP59" s="1096"/>
      <c r="IQ59" s="1096"/>
      <c r="IR59" s="1096"/>
      <c r="IS59" s="1096"/>
      <c r="IT59" s="1096"/>
      <c r="IU59" s="1096"/>
    </row>
  </sheetData>
  <mergeCells count="9">
    <mergeCell ref="L2:M2"/>
    <mergeCell ref="A4:M4"/>
    <mergeCell ref="A6:A7"/>
    <mergeCell ref="B6:C6"/>
    <mergeCell ref="D6:E6"/>
    <mergeCell ref="F6:G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4"/>
  <sheetViews>
    <sheetView workbookViewId="0"/>
  </sheetViews>
  <sheetFormatPr defaultRowHeight="14.25"/>
  <cols>
    <col min="1" max="1" width="10.28515625" style="1097" customWidth="1"/>
    <col min="2" max="2" width="19.28515625" style="1097" customWidth="1"/>
    <col min="3" max="3" width="11.7109375" style="1097" customWidth="1"/>
    <col min="4" max="4" width="15.140625" style="1097" customWidth="1"/>
    <col min="5" max="5" width="15.5703125" style="1097" customWidth="1"/>
    <col min="6" max="6" width="11" style="1097" customWidth="1"/>
    <col min="7" max="7" width="15.42578125" style="1097" customWidth="1"/>
    <col min="8" max="8" width="18.140625" style="1097" customWidth="1"/>
    <col min="9" max="9" width="14.85546875" style="1097" customWidth="1"/>
    <col min="10" max="10" width="15.85546875" style="1097" customWidth="1"/>
    <col min="11" max="256" width="9.140625" style="1097"/>
    <col min="257" max="257" width="10.28515625" style="1097" customWidth="1"/>
    <col min="258" max="258" width="19.28515625" style="1097" customWidth="1"/>
    <col min="259" max="259" width="11.7109375" style="1097" customWidth="1"/>
    <col min="260" max="260" width="15.140625" style="1097" customWidth="1"/>
    <col min="261" max="261" width="15.5703125" style="1097" customWidth="1"/>
    <col min="262" max="262" width="11" style="1097" customWidth="1"/>
    <col min="263" max="263" width="15.42578125" style="1097" customWidth="1"/>
    <col min="264" max="264" width="18.140625" style="1097" customWidth="1"/>
    <col min="265" max="265" width="14.85546875" style="1097" customWidth="1"/>
    <col min="266" max="266" width="15.85546875" style="1097" customWidth="1"/>
    <col min="267" max="512" width="9.140625" style="1097"/>
    <col min="513" max="513" width="10.28515625" style="1097" customWidth="1"/>
    <col min="514" max="514" width="19.28515625" style="1097" customWidth="1"/>
    <col min="515" max="515" width="11.7109375" style="1097" customWidth="1"/>
    <col min="516" max="516" width="15.140625" style="1097" customWidth="1"/>
    <col min="517" max="517" width="15.5703125" style="1097" customWidth="1"/>
    <col min="518" max="518" width="11" style="1097" customWidth="1"/>
    <col min="519" max="519" width="15.42578125" style="1097" customWidth="1"/>
    <col min="520" max="520" width="18.140625" style="1097" customWidth="1"/>
    <col min="521" max="521" width="14.85546875" style="1097" customWidth="1"/>
    <col min="522" max="522" width="15.85546875" style="1097" customWidth="1"/>
    <col min="523" max="768" width="9.140625" style="1097"/>
    <col min="769" max="769" width="10.28515625" style="1097" customWidth="1"/>
    <col min="770" max="770" width="19.28515625" style="1097" customWidth="1"/>
    <col min="771" max="771" width="11.7109375" style="1097" customWidth="1"/>
    <col min="772" max="772" width="15.140625" style="1097" customWidth="1"/>
    <col min="773" max="773" width="15.5703125" style="1097" customWidth="1"/>
    <col min="774" max="774" width="11" style="1097" customWidth="1"/>
    <col min="775" max="775" width="15.42578125" style="1097" customWidth="1"/>
    <col min="776" max="776" width="18.140625" style="1097" customWidth="1"/>
    <col min="777" max="777" width="14.85546875" style="1097" customWidth="1"/>
    <col min="778" max="778" width="15.85546875" style="1097" customWidth="1"/>
    <col min="779" max="1024" width="9.140625" style="1097"/>
    <col min="1025" max="1025" width="10.28515625" style="1097" customWidth="1"/>
    <col min="1026" max="1026" width="19.28515625" style="1097" customWidth="1"/>
    <col min="1027" max="1027" width="11.7109375" style="1097" customWidth="1"/>
    <col min="1028" max="1028" width="15.140625" style="1097" customWidth="1"/>
    <col min="1029" max="1029" width="15.5703125" style="1097" customWidth="1"/>
    <col min="1030" max="1030" width="11" style="1097" customWidth="1"/>
    <col min="1031" max="1031" width="15.42578125" style="1097" customWidth="1"/>
    <col min="1032" max="1032" width="18.140625" style="1097" customWidth="1"/>
    <col min="1033" max="1033" width="14.85546875" style="1097" customWidth="1"/>
    <col min="1034" max="1034" width="15.85546875" style="1097" customWidth="1"/>
    <col min="1035" max="1280" width="9.140625" style="1097"/>
    <col min="1281" max="1281" width="10.28515625" style="1097" customWidth="1"/>
    <col min="1282" max="1282" width="19.28515625" style="1097" customWidth="1"/>
    <col min="1283" max="1283" width="11.7109375" style="1097" customWidth="1"/>
    <col min="1284" max="1284" width="15.140625" style="1097" customWidth="1"/>
    <col min="1285" max="1285" width="15.5703125" style="1097" customWidth="1"/>
    <col min="1286" max="1286" width="11" style="1097" customWidth="1"/>
    <col min="1287" max="1287" width="15.42578125" style="1097" customWidth="1"/>
    <col min="1288" max="1288" width="18.140625" style="1097" customWidth="1"/>
    <col min="1289" max="1289" width="14.85546875" style="1097" customWidth="1"/>
    <col min="1290" max="1290" width="15.85546875" style="1097" customWidth="1"/>
    <col min="1291" max="1536" width="9.140625" style="1097"/>
    <col min="1537" max="1537" width="10.28515625" style="1097" customWidth="1"/>
    <col min="1538" max="1538" width="19.28515625" style="1097" customWidth="1"/>
    <col min="1539" max="1539" width="11.7109375" style="1097" customWidth="1"/>
    <col min="1540" max="1540" width="15.140625" style="1097" customWidth="1"/>
    <col min="1541" max="1541" width="15.5703125" style="1097" customWidth="1"/>
    <col min="1542" max="1542" width="11" style="1097" customWidth="1"/>
    <col min="1543" max="1543" width="15.42578125" style="1097" customWidth="1"/>
    <col min="1544" max="1544" width="18.140625" style="1097" customWidth="1"/>
    <col min="1545" max="1545" width="14.85546875" style="1097" customWidth="1"/>
    <col min="1546" max="1546" width="15.85546875" style="1097" customWidth="1"/>
    <col min="1547" max="1792" width="9.140625" style="1097"/>
    <col min="1793" max="1793" width="10.28515625" style="1097" customWidth="1"/>
    <col min="1794" max="1794" width="19.28515625" style="1097" customWidth="1"/>
    <col min="1795" max="1795" width="11.7109375" style="1097" customWidth="1"/>
    <col min="1796" max="1796" width="15.140625" style="1097" customWidth="1"/>
    <col min="1797" max="1797" width="15.5703125" style="1097" customWidth="1"/>
    <col min="1798" max="1798" width="11" style="1097" customWidth="1"/>
    <col min="1799" max="1799" width="15.42578125" style="1097" customWidth="1"/>
    <col min="1800" max="1800" width="18.140625" style="1097" customWidth="1"/>
    <col min="1801" max="1801" width="14.85546875" style="1097" customWidth="1"/>
    <col min="1802" max="1802" width="15.85546875" style="1097" customWidth="1"/>
    <col min="1803" max="2048" width="9.140625" style="1097"/>
    <col min="2049" max="2049" width="10.28515625" style="1097" customWidth="1"/>
    <col min="2050" max="2050" width="19.28515625" style="1097" customWidth="1"/>
    <col min="2051" max="2051" width="11.7109375" style="1097" customWidth="1"/>
    <col min="2052" max="2052" width="15.140625" style="1097" customWidth="1"/>
    <col min="2053" max="2053" width="15.5703125" style="1097" customWidth="1"/>
    <col min="2054" max="2054" width="11" style="1097" customWidth="1"/>
    <col min="2055" max="2055" width="15.42578125" style="1097" customWidth="1"/>
    <col min="2056" max="2056" width="18.140625" style="1097" customWidth="1"/>
    <col min="2057" max="2057" width="14.85546875" style="1097" customWidth="1"/>
    <col min="2058" max="2058" width="15.85546875" style="1097" customWidth="1"/>
    <col min="2059" max="2304" width="9.140625" style="1097"/>
    <col min="2305" max="2305" width="10.28515625" style="1097" customWidth="1"/>
    <col min="2306" max="2306" width="19.28515625" style="1097" customWidth="1"/>
    <col min="2307" max="2307" width="11.7109375" style="1097" customWidth="1"/>
    <col min="2308" max="2308" width="15.140625" style="1097" customWidth="1"/>
    <col min="2309" max="2309" width="15.5703125" style="1097" customWidth="1"/>
    <col min="2310" max="2310" width="11" style="1097" customWidth="1"/>
    <col min="2311" max="2311" width="15.42578125" style="1097" customWidth="1"/>
    <col min="2312" max="2312" width="18.140625" style="1097" customWidth="1"/>
    <col min="2313" max="2313" width="14.85546875" style="1097" customWidth="1"/>
    <col min="2314" max="2314" width="15.85546875" style="1097" customWidth="1"/>
    <col min="2315" max="2560" width="9.140625" style="1097"/>
    <col min="2561" max="2561" width="10.28515625" style="1097" customWidth="1"/>
    <col min="2562" max="2562" width="19.28515625" style="1097" customWidth="1"/>
    <col min="2563" max="2563" width="11.7109375" style="1097" customWidth="1"/>
    <col min="2564" max="2564" width="15.140625" style="1097" customWidth="1"/>
    <col min="2565" max="2565" width="15.5703125" style="1097" customWidth="1"/>
    <col min="2566" max="2566" width="11" style="1097" customWidth="1"/>
    <col min="2567" max="2567" width="15.42578125" style="1097" customWidth="1"/>
    <col min="2568" max="2568" width="18.140625" style="1097" customWidth="1"/>
    <col min="2569" max="2569" width="14.85546875" style="1097" customWidth="1"/>
    <col min="2570" max="2570" width="15.85546875" style="1097" customWidth="1"/>
    <col min="2571" max="2816" width="9.140625" style="1097"/>
    <col min="2817" max="2817" width="10.28515625" style="1097" customWidth="1"/>
    <col min="2818" max="2818" width="19.28515625" style="1097" customWidth="1"/>
    <col min="2819" max="2819" width="11.7109375" style="1097" customWidth="1"/>
    <col min="2820" max="2820" width="15.140625" style="1097" customWidth="1"/>
    <col min="2821" max="2821" width="15.5703125" style="1097" customWidth="1"/>
    <col min="2822" max="2822" width="11" style="1097" customWidth="1"/>
    <col min="2823" max="2823" width="15.42578125" style="1097" customWidth="1"/>
    <col min="2824" max="2824" width="18.140625" style="1097" customWidth="1"/>
    <col min="2825" max="2825" width="14.85546875" style="1097" customWidth="1"/>
    <col min="2826" max="2826" width="15.85546875" style="1097" customWidth="1"/>
    <col min="2827" max="3072" width="9.140625" style="1097"/>
    <col min="3073" max="3073" width="10.28515625" style="1097" customWidth="1"/>
    <col min="3074" max="3074" width="19.28515625" style="1097" customWidth="1"/>
    <col min="3075" max="3075" width="11.7109375" style="1097" customWidth="1"/>
    <col min="3076" max="3076" width="15.140625" style="1097" customWidth="1"/>
    <col min="3077" max="3077" width="15.5703125" style="1097" customWidth="1"/>
    <col min="3078" max="3078" width="11" style="1097" customWidth="1"/>
    <col min="3079" max="3079" width="15.42578125" style="1097" customWidth="1"/>
    <col min="3080" max="3080" width="18.140625" style="1097" customWidth="1"/>
    <col min="3081" max="3081" width="14.85546875" style="1097" customWidth="1"/>
    <col min="3082" max="3082" width="15.85546875" style="1097" customWidth="1"/>
    <col min="3083" max="3328" width="9.140625" style="1097"/>
    <col min="3329" max="3329" width="10.28515625" style="1097" customWidth="1"/>
    <col min="3330" max="3330" width="19.28515625" style="1097" customWidth="1"/>
    <col min="3331" max="3331" width="11.7109375" style="1097" customWidth="1"/>
    <col min="3332" max="3332" width="15.140625" style="1097" customWidth="1"/>
    <col min="3333" max="3333" width="15.5703125" style="1097" customWidth="1"/>
    <col min="3334" max="3334" width="11" style="1097" customWidth="1"/>
    <col min="3335" max="3335" width="15.42578125" style="1097" customWidth="1"/>
    <col min="3336" max="3336" width="18.140625" style="1097" customWidth="1"/>
    <col min="3337" max="3337" width="14.85546875" style="1097" customWidth="1"/>
    <col min="3338" max="3338" width="15.85546875" style="1097" customWidth="1"/>
    <col min="3339" max="3584" width="9.140625" style="1097"/>
    <col min="3585" max="3585" width="10.28515625" style="1097" customWidth="1"/>
    <col min="3586" max="3586" width="19.28515625" style="1097" customWidth="1"/>
    <col min="3587" max="3587" width="11.7109375" style="1097" customWidth="1"/>
    <col min="3588" max="3588" width="15.140625" style="1097" customWidth="1"/>
    <col min="3589" max="3589" width="15.5703125" style="1097" customWidth="1"/>
    <col min="3590" max="3590" width="11" style="1097" customWidth="1"/>
    <col min="3591" max="3591" width="15.42578125" style="1097" customWidth="1"/>
    <col min="3592" max="3592" width="18.140625" style="1097" customWidth="1"/>
    <col min="3593" max="3593" width="14.85546875" style="1097" customWidth="1"/>
    <col min="3594" max="3594" width="15.85546875" style="1097" customWidth="1"/>
    <col min="3595" max="3840" width="9.140625" style="1097"/>
    <col min="3841" max="3841" width="10.28515625" style="1097" customWidth="1"/>
    <col min="3842" max="3842" width="19.28515625" style="1097" customWidth="1"/>
    <col min="3843" max="3843" width="11.7109375" style="1097" customWidth="1"/>
    <col min="3844" max="3844" width="15.140625" style="1097" customWidth="1"/>
    <col min="3845" max="3845" width="15.5703125" style="1097" customWidth="1"/>
    <col min="3846" max="3846" width="11" style="1097" customWidth="1"/>
    <col min="3847" max="3847" width="15.42578125" style="1097" customWidth="1"/>
    <col min="3848" max="3848" width="18.140625" style="1097" customWidth="1"/>
    <col min="3849" max="3849" width="14.85546875" style="1097" customWidth="1"/>
    <col min="3850" max="3850" width="15.85546875" style="1097" customWidth="1"/>
    <col min="3851" max="4096" width="9.140625" style="1097"/>
    <col min="4097" max="4097" width="10.28515625" style="1097" customWidth="1"/>
    <col min="4098" max="4098" width="19.28515625" style="1097" customWidth="1"/>
    <col min="4099" max="4099" width="11.7109375" style="1097" customWidth="1"/>
    <col min="4100" max="4100" width="15.140625" style="1097" customWidth="1"/>
    <col min="4101" max="4101" width="15.5703125" style="1097" customWidth="1"/>
    <col min="4102" max="4102" width="11" style="1097" customWidth="1"/>
    <col min="4103" max="4103" width="15.42578125" style="1097" customWidth="1"/>
    <col min="4104" max="4104" width="18.140625" style="1097" customWidth="1"/>
    <col min="4105" max="4105" width="14.85546875" style="1097" customWidth="1"/>
    <col min="4106" max="4106" width="15.85546875" style="1097" customWidth="1"/>
    <col min="4107" max="4352" width="9.140625" style="1097"/>
    <col min="4353" max="4353" width="10.28515625" style="1097" customWidth="1"/>
    <col min="4354" max="4354" width="19.28515625" style="1097" customWidth="1"/>
    <col min="4355" max="4355" width="11.7109375" style="1097" customWidth="1"/>
    <col min="4356" max="4356" width="15.140625" style="1097" customWidth="1"/>
    <col min="4357" max="4357" width="15.5703125" style="1097" customWidth="1"/>
    <col min="4358" max="4358" width="11" style="1097" customWidth="1"/>
    <col min="4359" max="4359" width="15.42578125" style="1097" customWidth="1"/>
    <col min="4360" max="4360" width="18.140625" style="1097" customWidth="1"/>
    <col min="4361" max="4361" width="14.85546875" style="1097" customWidth="1"/>
    <col min="4362" max="4362" width="15.85546875" style="1097" customWidth="1"/>
    <col min="4363" max="4608" width="9.140625" style="1097"/>
    <col min="4609" max="4609" width="10.28515625" style="1097" customWidth="1"/>
    <col min="4610" max="4610" width="19.28515625" style="1097" customWidth="1"/>
    <col min="4611" max="4611" width="11.7109375" style="1097" customWidth="1"/>
    <col min="4612" max="4612" width="15.140625" style="1097" customWidth="1"/>
    <col min="4613" max="4613" width="15.5703125" style="1097" customWidth="1"/>
    <col min="4614" max="4614" width="11" style="1097" customWidth="1"/>
    <col min="4615" max="4615" width="15.42578125" style="1097" customWidth="1"/>
    <col min="4616" max="4616" width="18.140625" style="1097" customWidth="1"/>
    <col min="4617" max="4617" width="14.85546875" style="1097" customWidth="1"/>
    <col min="4618" max="4618" width="15.85546875" style="1097" customWidth="1"/>
    <col min="4619" max="4864" width="9.140625" style="1097"/>
    <col min="4865" max="4865" width="10.28515625" style="1097" customWidth="1"/>
    <col min="4866" max="4866" width="19.28515625" style="1097" customWidth="1"/>
    <col min="4867" max="4867" width="11.7109375" style="1097" customWidth="1"/>
    <col min="4868" max="4868" width="15.140625" style="1097" customWidth="1"/>
    <col min="4869" max="4869" width="15.5703125" style="1097" customWidth="1"/>
    <col min="4870" max="4870" width="11" style="1097" customWidth="1"/>
    <col min="4871" max="4871" width="15.42578125" style="1097" customWidth="1"/>
    <col min="4872" max="4872" width="18.140625" style="1097" customWidth="1"/>
    <col min="4873" max="4873" width="14.85546875" style="1097" customWidth="1"/>
    <col min="4874" max="4874" width="15.85546875" style="1097" customWidth="1"/>
    <col min="4875" max="5120" width="9.140625" style="1097"/>
    <col min="5121" max="5121" width="10.28515625" style="1097" customWidth="1"/>
    <col min="5122" max="5122" width="19.28515625" style="1097" customWidth="1"/>
    <col min="5123" max="5123" width="11.7109375" style="1097" customWidth="1"/>
    <col min="5124" max="5124" width="15.140625" style="1097" customWidth="1"/>
    <col min="5125" max="5125" width="15.5703125" style="1097" customWidth="1"/>
    <col min="5126" max="5126" width="11" style="1097" customWidth="1"/>
    <col min="5127" max="5127" width="15.42578125" style="1097" customWidth="1"/>
    <col min="5128" max="5128" width="18.140625" style="1097" customWidth="1"/>
    <col min="5129" max="5129" width="14.85546875" style="1097" customWidth="1"/>
    <col min="5130" max="5130" width="15.85546875" style="1097" customWidth="1"/>
    <col min="5131" max="5376" width="9.140625" style="1097"/>
    <col min="5377" max="5377" width="10.28515625" style="1097" customWidth="1"/>
    <col min="5378" max="5378" width="19.28515625" style="1097" customWidth="1"/>
    <col min="5379" max="5379" width="11.7109375" style="1097" customWidth="1"/>
    <col min="5380" max="5380" width="15.140625" style="1097" customWidth="1"/>
    <col min="5381" max="5381" width="15.5703125" style="1097" customWidth="1"/>
    <col min="5382" max="5382" width="11" style="1097" customWidth="1"/>
    <col min="5383" max="5383" width="15.42578125" style="1097" customWidth="1"/>
    <col min="5384" max="5384" width="18.140625" style="1097" customWidth="1"/>
    <col min="5385" max="5385" width="14.85546875" style="1097" customWidth="1"/>
    <col min="5386" max="5386" width="15.85546875" style="1097" customWidth="1"/>
    <col min="5387" max="5632" width="9.140625" style="1097"/>
    <col min="5633" max="5633" width="10.28515625" style="1097" customWidth="1"/>
    <col min="5634" max="5634" width="19.28515625" style="1097" customWidth="1"/>
    <col min="5635" max="5635" width="11.7109375" style="1097" customWidth="1"/>
    <col min="5636" max="5636" width="15.140625" style="1097" customWidth="1"/>
    <col min="5637" max="5637" width="15.5703125" style="1097" customWidth="1"/>
    <col min="5638" max="5638" width="11" style="1097" customWidth="1"/>
    <col min="5639" max="5639" width="15.42578125" style="1097" customWidth="1"/>
    <col min="5640" max="5640" width="18.140625" style="1097" customWidth="1"/>
    <col min="5641" max="5641" width="14.85546875" style="1097" customWidth="1"/>
    <col min="5642" max="5642" width="15.85546875" style="1097" customWidth="1"/>
    <col min="5643" max="5888" width="9.140625" style="1097"/>
    <col min="5889" max="5889" width="10.28515625" style="1097" customWidth="1"/>
    <col min="5890" max="5890" width="19.28515625" style="1097" customWidth="1"/>
    <col min="5891" max="5891" width="11.7109375" style="1097" customWidth="1"/>
    <col min="5892" max="5892" width="15.140625" style="1097" customWidth="1"/>
    <col min="5893" max="5893" width="15.5703125" style="1097" customWidth="1"/>
    <col min="5894" max="5894" width="11" style="1097" customWidth="1"/>
    <col min="5895" max="5895" width="15.42578125" style="1097" customWidth="1"/>
    <col min="5896" max="5896" width="18.140625" style="1097" customWidth="1"/>
    <col min="5897" max="5897" width="14.85546875" style="1097" customWidth="1"/>
    <col min="5898" max="5898" width="15.85546875" style="1097" customWidth="1"/>
    <col min="5899" max="6144" width="9.140625" style="1097"/>
    <col min="6145" max="6145" width="10.28515625" style="1097" customWidth="1"/>
    <col min="6146" max="6146" width="19.28515625" style="1097" customWidth="1"/>
    <col min="6147" max="6147" width="11.7109375" style="1097" customWidth="1"/>
    <col min="6148" max="6148" width="15.140625" style="1097" customWidth="1"/>
    <col min="6149" max="6149" width="15.5703125" style="1097" customWidth="1"/>
    <col min="6150" max="6150" width="11" style="1097" customWidth="1"/>
    <col min="6151" max="6151" width="15.42578125" style="1097" customWidth="1"/>
    <col min="6152" max="6152" width="18.140625" style="1097" customWidth="1"/>
    <col min="6153" max="6153" width="14.85546875" style="1097" customWidth="1"/>
    <col min="6154" max="6154" width="15.85546875" style="1097" customWidth="1"/>
    <col min="6155" max="6400" width="9.140625" style="1097"/>
    <col min="6401" max="6401" width="10.28515625" style="1097" customWidth="1"/>
    <col min="6402" max="6402" width="19.28515625" style="1097" customWidth="1"/>
    <col min="6403" max="6403" width="11.7109375" style="1097" customWidth="1"/>
    <col min="6404" max="6404" width="15.140625" style="1097" customWidth="1"/>
    <col min="6405" max="6405" width="15.5703125" style="1097" customWidth="1"/>
    <col min="6406" max="6406" width="11" style="1097" customWidth="1"/>
    <col min="6407" max="6407" width="15.42578125" style="1097" customWidth="1"/>
    <col min="6408" max="6408" width="18.140625" style="1097" customWidth="1"/>
    <col min="6409" max="6409" width="14.85546875" style="1097" customWidth="1"/>
    <col min="6410" max="6410" width="15.85546875" style="1097" customWidth="1"/>
    <col min="6411" max="6656" width="9.140625" style="1097"/>
    <col min="6657" max="6657" width="10.28515625" style="1097" customWidth="1"/>
    <col min="6658" max="6658" width="19.28515625" style="1097" customWidth="1"/>
    <col min="6659" max="6659" width="11.7109375" style="1097" customWidth="1"/>
    <col min="6660" max="6660" width="15.140625" style="1097" customWidth="1"/>
    <col min="6661" max="6661" width="15.5703125" style="1097" customWidth="1"/>
    <col min="6662" max="6662" width="11" style="1097" customWidth="1"/>
    <col min="6663" max="6663" width="15.42578125" style="1097" customWidth="1"/>
    <col min="6664" max="6664" width="18.140625" style="1097" customWidth="1"/>
    <col min="6665" max="6665" width="14.85546875" style="1097" customWidth="1"/>
    <col min="6666" max="6666" width="15.85546875" style="1097" customWidth="1"/>
    <col min="6667" max="6912" width="9.140625" style="1097"/>
    <col min="6913" max="6913" width="10.28515625" style="1097" customWidth="1"/>
    <col min="6914" max="6914" width="19.28515625" style="1097" customWidth="1"/>
    <col min="6915" max="6915" width="11.7109375" style="1097" customWidth="1"/>
    <col min="6916" max="6916" width="15.140625" style="1097" customWidth="1"/>
    <col min="6917" max="6917" width="15.5703125" style="1097" customWidth="1"/>
    <col min="6918" max="6918" width="11" style="1097" customWidth="1"/>
    <col min="6919" max="6919" width="15.42578125" style="1097" customWidth="1"/>
    <col min="6920" max="6920" width="18.140625" style="1097" customWidth="1"/>
    <col min="6921" max="6921" width="14.85546875" style="1097" customWidth="1"/>
    <col min="6922" max="6922" width="15.85546875" style="1097" customWidth="1"/>
    <col min="6923" max="7168" width="9.140625" style="1097"/>
    <col min="7169" max="7169" width="10.28515625" style="1097" customWidth="1"/>
    <col min="7170" max="7170" width="19.28515625" style="1097" customWidth="1"/>
    <col min="7171" max="7171" width="11.7109375" style="1097" customWidth="1"/>
    <col min="7172" max="7172" width="15.140625" style="1097" customWidth="1"/>
    <col min="7173" max="7173" width="15.5703125" style="1097" customWidth="1"/>
    <col min="7174" max="7174" width="11" style="1097" customWidth="1"/>
    <col min="7175" max="7175" width="15.42578125" style="1097" customWidth="1"/>
    <col min="7176" max="7176" width="18.140625" style="1097" customWidth="1"/>
    <col min="7177" max="7177" width="14.85546875" style="1097" customWidth="1"/>
    <col min="7178" max="7178" width="15.85546875" style="1097" customWidth="1"/>
    <col min="7179" max="7424" width="9.140625" style="1097"/>
    <col min="7425" max="7425" width="10.28515625" style="1097" customWidth="1"/>
    <col min="7426" max="7426" width="19.28515625" style="1097" customWidth="1"/>
    <col min="7427" max="7427" width="11.7109375" style="1097" customWidth="1"/>
    <col min="7428" max="7428" width="15.140625" style="1097" customWidth="1"/>
    <col min="7429" max="7429" width="15.5703125" style="1097" customWidth="1"/>
    <col min="7430" max="7430" width="11" style="1097" customWidth="1"/>
    <col min="7431" max="7431" width="15.42578125" style="1097" customWidth="1"/>
    <col min="7432" max="7432" width="18.140625" style="1097" customWidth="1"/>
    <col min="7433" max="7433" width="14.85546875" style="1097" customWidth="1"/>
    <col min="7434" max="7434" width="15.85546875" style="1097" customWidth="1"/>
    <col min="7435" max="7680" width="9.140625" style="1097"/>
    <col min="7681" max="7681" width="10.28515625" style="1097" customWidth="1"/>
    <col min="7682" max="7682" width="19.28515625" style="1097" customWidth="1"/>
    <col min="7683" max="7683" width="11.7109375" style="1097" customWidth="1"/>
    <col min="7684" max="7684" width="15.140625" style="1097" customWidth="1"/>
    <col min="7685" max="7685" width="15.5703125" style="1097" customWidth="1"/>
    <col min="7686" max="7686" width="11" style="1097" customWidth="1"/>
    <col min="7687" max="7687" width="15.42578125" style="1097" customWidth="1"/>
    <col min="7688" max="7688" width="18.140625" style="1097" customWidth="1"/>
    <col min="7689" max="7689" width="14.85546875" style="1097" customWidth="1"/>
    <col min="7690" max="7690" width="15.85546875" style="1097" customWidth="1"/>
    <col min="7691" max="7936" width="9.140625" style="1097"/>
    <col min="7937" max="7937" width="10.28515625" style="1097" customWidth="1"/>
    <col min="7938" max="7938" width="19.28515625" style="1097" customWidth="1"/>
    <col min="7939" max="7939" width="11.7109375" style="1097" customWidth="1"/>
    <col min="7940" max="7940" width="15.140625" style="1097" customWidth="1"/>
    <col min="7941" max="7941" width="15.5703125" style="1097" customWidth="1"/>
    <col min="7942" max="7942" width="11" style="1097" customWidth="1"/>
    <col min="7943" max="7943" width="15.42578125" style="1097" customWidth="1"/>
    <col min="7944" max="7944" width="18.140625" style="1097" customWidth="1"/>
    <col min="7945" max="7945" width="14.85546875" style="1097" customWidth="1"/>
    <col min="7946" max="7946" width="15.85546875" style="1097" customWidth="1"/>
    <col min="7947" max="8192" width="9.140625" style="1097"/>
    <col min="8193" max="8193" width="10.28515625" style="1097" customWidth="1"/>
    <col min="8194" max="8194" width="19.28515625" style="1097" customWidth="1"/>
    <col min="8195" max="8195" width="11.7109375" style="1097" customWidth="1"/>
    <col min="8196" max="8196" width="15.140625" style="1097" customWidth="1"/>
    <col min="8197" max="8197" width="15.5703125" style="1097" customWidth="1"/>
    <col min="8198" max="8198" width="11" style="1097" customWidth="1"/>
    <col min="8199" max="8199" width="15.42578125" style="1097" customWidth="1"/>
    <col min="8200" max="8200" width="18.140625" style="1097" customWidth="1"/>
    <col min="8201" max="8201" width="14.85546875" style="1097" customWidth="1"/>
    <col min="8202" max="8202" width="15.85546875" style="1097" customWidth="1"/>
    <col min="8203" max="8448" width="9.140625" style="1097"/>
    <col min="8449" max="8449" width="10.28515625" style="1097" customWidth="1"/>
    <col min="8450" max="8450" width="19.28515625" style="1097" customWidth="1"/>
    <col min="8451" max="8451" width="11.7109375" style="1097" customWidth="1"/>
    <col min="8452" max="8452" width="15.140625" style="1097" customWidth="1"/>
    <col min="8453" max="8453" width="15.5703125" style="1097" customWidth="1"/>
    <col min="8454" max="8454" width="11" style="1097" customWidth="1"/>
    <col min="8455" max="8455" width="15.42578125" style="1097" customWidth="1"/>
    <col min="8456" max="8456" width="18.140625" style="1097" customWidth="1"/>
    <col min="8457" max="8457" width="14.85546875" style="1097" customWidth="1"/>
    <col min="8458" max="8458" width="15.85546875" style="1097" customWidth="1"/>
    <col min="8459" max="8704" width="9.140625" style="1097"/>
    <col min="8705" max="8705" width="10.28515625" style="1097" customWidth="1"/>
    <col min="8706" max="8706" width="19.28515625" style="1097" customWidth="1"/>
    <col min="8707" max="8707" width="11.7109375" style="1097" customWidth="1"/>
    <col min="8708" max="8708" width="15.140625" style="1097" customWidth="1"/>
    <col min="8709" max="8709" width="15.5703125" style="1097" customWidth="1"/>
    <col min="8710" max="8710" width="11" style="1097" customWidth="1"/>
    <col min="8711" max="8711" width="15.42578125" style="1097" customWidth="1"/>
    <col min="8712" max="8712" width="18.140625" style="1097" customWidth="1"/>
    <col min="8713" max="8713" width="14.85546875" style="1097" customWidth="1"/>
    <col min="8714" max="8714" width="15.85546875" style="1097" customWidth="1"/>
    <col min="8715" max="8960" width="9.140625" style="1097"/>
    <col min="8961" max="8961" width="10.28515625" style="1097" customWidth="1"/>
    <col min="8962" max="8962" width="19.28515625" style="1097" customWidth="1"/>
    <col min="8963" max="8963" width="11.7109375" style="1097" customWidth="1"/>
    <col min="8964" max="8964" width="15.140625" style="1097" customWidth="1"/>
    <col min="8965" max="8965" width="15.5703125" style="1097" customWidth="1"/>
    <col min="8966" max="8966" width="11" style="1097" customWidth="1"/>
    <col min="8967" max="8967" width="15.42578125" style="1097" customWidth="1"/>
    <col min="8968" max="8968" width="18.140625" style="1097" customWidth="1"/>
    <col min="8969" max="8969" width="14.85546875" style="1097" customWidth="1"/>
    <col min="8970" max="8970" width="15.85546875" style="1097" customWidth="1"/>
    <col min="8971" max="9216" width="9.140625" style="1097"/>
    <col min="9217" max="9217" width="10.28515625" style="1097" customWidth="1"/>
    <col min="9218" max="9218" width="19.28515625" style="1097" customWidth="1"/>
    <col min="9219" max="9219" width="11.7109375" style="1097" customWidth="1"/>
    <col min="9220" max="9220" width="15.140625" style="1097" customWidth="1"/>
    <col min="9221" max="9221" width="15.5703125" style="1097" customWidth="1"/>
    <col min="9222" max="9222" width="11" style="1097" customWidth="1"/>
    <col min="9223" max="9223" width="15.42578125" style="1097" customWidth="1"/>
    <col min="9224" max="9224" width="18.140625" style="1097" customWidth="1"/>
    <col min="9225" max="9225" width="14.85546875" style="1097" customWidth="1"/>
    <col min="9226" max="9226" width="15.85546875" style="1097" customWidth="1"/>
    <col min="9227" max="9472" width="9.140625" style="1097"/>
    <col min="9473" max="9473" width="10.28515625" style="1097" customWidth="1"/>
    <col min="9474" max="9474" width="19.28515625" style="1097" customWidth="1"/>
    <col min="9475" max="9475" width="11.7109375" style="1097" customWidth="1"/>
    <col min="9476" max="9476" width="15.140625" style="1097" customWidth="1"/>
    <col min="9477" max="9477" width="15.5703125" style="1097" customWidth="1"/>
    <col min="9478" max="9478" width="11" style="1097" customWidth="1"/>
    <col min="9479" max="9479" width="15.42578125" style="1097" customWidth="1"/>
    <col min="9480" max="9480" width="18.140625" style="1097" customWidth="1"/>
    <col min="9481" max="9481" width="14.85546875" style="1097" customWidth="1"/>
    <col min="9482" max="9482" width="15.85546875" style="1097" customWidth="1"/>
    <col min="9483" max="9728" width="9.140625" style="1097"/>
    <col min="9729" max="9729" width="10.28515625" style="1097" customWidth="1"/>
    <col min="9730" max="9730" width="19.28515625" style="1097" customWidth="1"/>
    <col min="9731" max="9731" width="11.7109375" style="1097" customWidth="1"/>
    <col min="9732" max="9732" width="15.140625" style="1097" customWidth="1"/>
    <col min="9733" max="9733" width="15.5703125" style="1097" customWidth="1"/>
    <col min="9734" max="9734" width="11" style="1097" customWidth="1"/>
    <col min="9735" max="9735" width="15.42578125" style="1097" customWidth="1"/>
    <col min="9736" max="9736" width="18.140625" style="1097" customWidth="1"/>
    <col min="9737" max="9737" width="14.85546875" style="1097" customWidth="1"/>
    <col min="9738" max="9738" width="15.85546875" style="1097" customWidth="1"/>
    <col min="9739" max="9984" width="9.140625" style="1097"/>
    <col min="9985" max="9985" width="10.28515625" style="1097" customWidth="1"/>
    <col min="9986" max="9986" width="19.28515625" style="1097" customWidth="1"/>
    <col min="9987" max="9987" width="11.7109375" style="1097" customWidth="1"/>
    <col min="9988" max="9988" width="15.140625" style="1097" customWidth="1"/>
    <col min="9989" max="9989" width="15.5703125" style="1097" customWidth="1"/>
    <col min="9990" max="9990" width="11" style="1097" customWidth="1"/>
    <col min="9991" max="9991" width="15.42578125" style="1097" customWidth="1"/>
    <col min="9992" max="9992" width="18.140625" style="1097" customWidth="1"/>
    <col min="9993" max="9993" width="14.85546875" style="1097" customWidth="1"/>
    <col min="9994" max="9994" width="15.85546875" style="1097" customWidth="1"/>
    <col min="9995" max="10240" width="9.140625" style="1097"/>
    <col min="10241" max="10241" width="10.28515625" style="1097" customWidth="1"/>
    <col min="10242" max="10242" width="19.28515625" style="1097" customWidth="1"/>
    <col min="10243" max="10243" width="11.7109375" style="1097" customWidth="1"/>
    <col min="10244" max="10244" width="15.140625" style="1097" customWidth="1"/>
    <col min="10245" max="10245" width="15.5703125" style="1097" customWidth="1"/>
    <col min="10246" max="10246" width="11" style="1097" customWidth="1"/>
    <col min="10247" max="10247" width="15.42578125" style="1097" customWidth="1"/>
    <col min="10248" max="10248" width="18.140625" style="1097" customWidth="1"/>
    <col min="10249" max="10249" width="14.85546875" style="1097" customWidth="1"/>
    <col min="10250" max="10250" width="15.85546875" style="1097" customWidth="1"/>
    <col min="10251" max="10496" width="9.140625" style="1097"/>
    <col min="10497" max="10497" width="10.28515625" style="1097" customWidth="1"/>
    <col min="10498" max="10498" width="19.28515625" style="1097" customWidth="1"/>
    <col min="10499" max="10499" width="11.7109375" style="1097" customWidth="1"/>
    <col min="10500" max="10500" width="15.140625" style="1097" customWidth="1"/>
    <col min="10501" max="10501" width="15.5703125" style="1097" customWidth="1"/>
    <col min="10502" max="10502" width="11" style="1097" customWidth="1"/>
    <col min="10503" max="10503" width="15.42578125" style="1097" customWidth="1"/>
    <col min="10504" max="10504" width="18.140625" style="1097" customWidth="1"/>
    <col min="10505" max="10505" width="14.85546875" style="1097" customWidth="1"/>
    <col min="10506" max="10506" width="15.85546875" style="1097" customWidth="1"/>
    <col min="10507" max="10752" width="9.140625" style="1097"/>
    <col min="10753" max="10753" width="10.28515625" style="1097" customWidth="1"/>
    <col min="10754" max="10754" width="19.28515625" style="1097" customWidth="1"/>
    <col min="10755" max="10755" width="11.7109375" style="1097" customWidth="1"/>
    <col min="10756" max="10756" width="15.140625" style="1097" customWidth="1"/>
    <col min="10757" max="10757" width="15.5703125" style="1097" customWidth="1"/>
    <col min="10758" max="10758" width="11" style="1097" customWidth="1"/>
    <col min="10759" max="10759" width="15.42578125" style="1097" customWidth="1"/>
    <col min="10760" max="10760" width="18.140625" style="1097" customWidth="1"/>
    <col min="10761" max="10761" width="14.85546875" style="1097" customWidth="1"/>
    <col min="10762" max="10762" width="15.85546875" style="1097" customWidth="1"/>
    <col min="10763" max="11008" width="9.140625" style="1097"/>
    <col min="11009" max="11009" width="10.28515625" style="1097" customWidth="1"/>
    <col min="11010" max="11010" width="19.28515625" style="1097" customWidth="1"/>
    <col min="11011" max="11011" width="11.7109375" style="1097" customWidth="1"/>
    <col min="11012" max="11012" width="15.140625" style="1097" customWidth="1"/>
    <col min="11013" max="11013" width="15.5703125" style="1097" customWidth="1"/>
    <col min="11014" max="11014" width="11" style="1097" customWidth="1"/>
    <col min="11015" max="11015" width="15.42578125" style="1097" customWidth="1"/>
    <col min="11016" max="11016" width="18.140625" style="1097" customWidth="1"/>
    <col min="11017" max="11017" width="14.85546875" style="1097" customWidth="1"/>
    <col min="11018" max="11018" width="15.85546875" style="1097" customWidth="1"/>
    <col min="11019" max="11264" width="9.140625" style="1097"/>
    <col min="11265" max="11265" width="10.28515625" style="1097" customWidth="1"/>
    <col min="11266" max="11266" width="19.28515625" style="1097" customWidth="1"/>
    <col min="11267" max="11267" width="11.7109375" style="1097" customWidth="1"/>
    <col min="11268" max="11268" width="15.140625" style="1097" customWidth="1"/>
    <col min="11269" max="11269" width="15.5703125" style="1097" customWidth="1"/>
    <col min="11270" max="11270" width="11" style="1097" customWidth="1"/>
    <col min="11271" max="11271" width="15.42578125" style="1097" customWidth="1"/>
    <col min="11272" max="11272" width="18.140625" style="1097" customWidth="1"/>
    <col min="11273" max="11273" width="14.85546875" style="1097" customWidth="1"/>
    <col min="11274" max="11274" width="15.85546875" style="1097" customWidth="1"/>
    <col min="11275" max="11520" width="9.140625" style="1097"/>
    <col min="11521" max="11521" width="10.28515625" style="1097" customWidth="1"/>
    <col min="11522" max="11522" width="19.28515625" style="1097" customWidth="1"/>
    <col min="11523" max="11523" width="11.7109375" style="1097" customWidth="1"/>
    <col min="11524" max="11524" width="15.140625" style="1097" customWidth="1"/>
    <col min="11525" max="11525" width="15.5703125" style="1097" customWidth="1"/>
    <col min="11526" max="11526" width="11" style="1097" customWidth="1"/>
    <col min="11527" max="11527" width="15.42578125" style="1097" customWidth="1"/>
    <col min="11528" max="11528" width="18.140625" style="1097" customWidth="1"/>
    <col min="11529" max="11529" width="14.85546875" style="1097" customWidth="1"/>
    <col min="11530" max="11530" width="15.85546875" style="1097" customWidth="1"/>
    <col min="11531" max="11776" width="9.140625" style="1097"/>
    <col min="11777" max="11777" width="10.28515625" style="1097" customWidth="1"/>
    <col min="11778" max="11778" width="19.28515625" style="1097" customWidth="1"/>
    <col min="11779" max="11779" width="11.7109375" style="1097" customWidth="1"/>
    <col min="11780" max="11780" width="15.140625" style="1097" customWidth="1"/>
    <col min="11781" max="11781" width="15.5703125" style="1097" customWidth="1"/>
    <col min="11782" max="11782" width="11" style="1097" customWidth="1"/>
    <col min="11783" max="11783" width="15.42578125" style="1097" customWidth="1"/>
    <col min="11784" max="11784" width="18.140625" style="1097" customWidth="1"/>
    <col min="11785" max="11785" width="14.85546875" style="1097" customWidth="1"/>
    <col min="11786" max="11786" width="15.85546875" style="1097" customWidth="1"/>
    <col min="11787" max="12032" width="9.140625" style="1097"/>
    <col min="12033" max="12033" width="10.28515625" style="1097" customWidth="1"/>
    <col min="12034" max="12034" width="19.28515625" style="1097" customWidth="1"/>
    <col min="12035" max="12035" width="11.7109375" style="1097" customWidth="1"/>
    <col min="12036" max="12036" width="15.140625" style="1097" customWidth="1"/>
    <col min="12037" max="12037" width="15.5703125" style="1097" customWidth="1"/>
    <col min="12038" max="12038" width="11" style="1097" customWidth="1"/>
    <col min="12039" max="12039" width="15.42578125" style="1097" customWidth="1"/>
    <col min="12040" max="12040" width="18.140625" style="1097" customWidth="1"/>
    <col min="12041" max="12041" width="14.85546875" style="1097" customWidth="1"/>
    <col min="12042" max="12042" width="15.85546875" style="1097" customWidth="1"/>
    <col min="12043" max="12288" width="9.140625" style="1097"/>
    <col min="12289" max="12289" width="10.28515625" style="1097" customWidth="1"/>
    <col min="12290" max="12290" width="19.28515625" style="1097" customWidth="1"/>
    <col min="12291" max="12291" width="11.7109375" style="1097" customWidth="1"/>
    <col min="12292" max="12292" width="15.140625" style="1097" customWidth="1"/>
    <col min="12293" max="12293" width="15.5703125" style="1097" customWidth="1"/>
    <col min="12294" max="12294" width="11" style="1097" customWidth="1"/>
    <col min="12295" max="12295" width="15.42578125" style="1097" customWidth="1"/>
    <col min="12296" max="12296" width="18.140625" style="1097" customWidth="1"/>
    <col min="12297" max="12297" width="14.85546875" style="1097" customWidth="1"/>
    <col min="12298" max="12298" width="15.85546875" style="1097" customWidth="1"/>
    <col min="12299" max="12544" width="9.140625" style="1097"/>
    <col min="12545" max="12545" width="10.28515625" style="1097" customWidth="1"/>
    <col min="12546" max="12546" width="19.28515625" style="1097" customWidth="1"/>
    <col min="12547" max="12547" width="11.7109375" style="1097" customWidth="1"/>
    <col min="12548" max="12548" width="15.140625" style="1097" customWidth="1"/>
    <col min="12549" max="12549" width="15.5703125" style="1097" customWidth="1"/>
    <col min="12550" max="12550" width="11" style="1097" customWidth="1"/>
    <col min="12551" max="12551" width="15.42578125" style="1097" customWidth="1"/>
    <col min="12552" max="12552" width="18.140625" style="1097" customWidth="1"/>
    <col min="12553" max="12553" width="14.85546875" style="1097" customWidth="1"/>
    <col min="12554" max="12554" width="15.85546875" style="1097" customWidth="1"/>
    <col min="12555" max="12800" width="9.140625" style="1097"/>
    <col min="12801" max="12801" width="10.28515625" style="1097" customWidth="1"/>
    <col min="12802" max="12802" width="19.28515625" style="1097" customWidth="1"/>
    <col min="12803" max="12803" width="11.7109375" style="1097" customWidth="1"/>
    <col min="12804" max="12804" width="15.140625" style="1097" customWidth="1"/>
    <col min="12805" max="12805" width="15.5703125" style="1097" customWidth="1"/>
    <col min="12806" max="12806" width="11" style="1097" customWidth="1"/>
    <col min="12807" max="12807" width="15.42578125" style="1097" customWidth="1"/>
    <col min="12808" max="12808" width="18.140625" style="1097" customWidth="1"/>
    <col min="12809" max="12809" width="14.85546875" style="1097" customWidth="1"/>
    <col min="12810" max="12810" width="15.85546875" style="1097" customWidth="1"/>
    <col min="12811" max="13056" width="9.140625" style="1097"/>
    <col min="13057" max="13057" width="10.28515625" style="1097" customWidth="1"/>
    <col min="13058" max="13058" width="19.28515625" style="1097" customWidth="1"/>
    <col min="13059" max="13059" width="11.7109375" style="1097" customWidth="1"/>
    <col min="13060" max="13060" width="15.140625" style="1097" customWidth="1"/>
    <col min="13061" max="13061" width="15.5703125" style="1097" customWidth="1"/>
    <col min="13062" max="13062" width="11" style="1097" customWidth="1"/>
    <col min="13063" max="13063" width="15.42578125" style="1097" customWidth="1"/>
    <col min="13064" max="13064" width="18.140625" style="1097" customWidth="1"/>
    <col min="13065" max="13065" width="14.85546875" style="1097" customWidth="1"/>
    <col min="13066" max="13066" width="15.85546875" style="1097" customWidth="1"/>
    <col min="13067" max="13312" width="9.140625" style="1097"/>
    <col min="13313" max="13313" width="10.28515625" style="1097" customWidth="1"/>
    <col min="13314" max="13314" width="19.28515625" style="1097" customWidth="1"/>
    <col min="13315" max="13315" width="11.7109375" style="1097" customWidth="1"/>
    <col min="13316" max="13316" width="15.140625" style="1097" customWidth="1"/>
    <col min="13317" max="13317" width="15.5703125" style="1097" customWidth="1"/>
    <col min="13318" max="13318" width="11" style="1097" customWidth="1"/>
    <col min="13319" max="13319" width="15.42578125" style="1097" customWidth="1"/>
    <col min="13320" max="13320" width="18.140625" style="1097" customWidth="1"/>
    <col min="13321" max="13321" width="14.85546875" style="1097" customWidth="1"/>
    <col min="13322" max="13322" width="15.85546875" style="1097" customWidth="1"/>
    <col min="13323" max="13568" width="9.140625" style="1097"/>
    <col min="13569" max="13569" width="10.28515625" style="1097" customWidth="1"/>
    <col min="13570" max="13570" width="19.28515625" style="1097" customWidth="1"/>
    <col min="13571" max="13571" width="11.7109375" style="1097" customWidth="1"/>
    <col min="13572" max="13572" width="15.140625" style="1097" customWidth="1"/>
    <col min="13573" max="13573" width="15.5703125" style="1097" customWidth="1"/>
    <col min="13574" max="13574" width="11" style="1097" customWidth="1"/>
    <col min="13575" max="13575" width="15.42578125" style="1097" customWidth="1"/>
    <col min="13576" max="13576" width="18.140625" style="1097" customWidth="1"/>
    <col min="13577" max="13577" width="14.85546875" style="1097" customWidth="1"/>
    <col min="13578" max="13578" width="15.85546875" style="1097" customWidth="1"/>
    <col min="13579" max="13824" width="9.140625" style="1097"/>
    <col min="13825" max="13825" width="10.28515625" style="1097" customWidth="1"/>
    <col min="13826" max="13826" width="19.28515625" style="1097" customWidth="1"/>
    <col min="13827" max="13827" width="11.7109375" style="1097" customWidth="1"/>
    <col min="13828" max="13828" width="15.140625" style="1097" customWidth="1"/>
    <col min="13829" max="13829" width="15.5703125" style="1097" customWidth="1"/>
    <col min="13830" max="13830" width="11" style="1097" customWidth="1"/>
    <col min="13831" max="13831" width="15.42578125" style="1097" customWidth="1"/>
    <col min="13832" max="13832" width="18.140625" style="1097" customWidth="1"/>
    <col min="13833" max="13833" width="14.85546875" style="1097" customWidth="1"/>
    <col min="13834" max="13834" width="15.85546875" style="1097" customWidth="1"/>
    <col min="13835" max="14080" width="9.140625" style="1097"/>
    <col min="14081" max="14081" width="10.28515625" style="1097" customWidth="1"/>
    <col min="14082" max="14082" width="19.28515625" style="1097" customWidth="1"/>
    <col min="14083" max="14083" width="11.7109375" style="1097" customWidth="1"/>
    <col min="14084" max="14084" width="15.140625" style="1097" customWidth="1"/>
    <col min="14085" max="14085" width="15.5703125" style="1097" customWidth="1"/>
    <col min="14086" max="14086" width="11" style="1097" customWidth="1"/>
    <col min="14087" max="14087" width="15.42578125" style="1097" customWidth="1"/>
    <col min="14088" max="14088" width="18.140625" style="1097" customWidth="1"/>
    <col min="14089" max="14089" width="14.85546875" style="1097" customWidth="1"/>
    <col min="14090" max="14090" width="15.85546875" style="1097" customWidth="1"/>
    <col min="14091" max="14336" width="9.140625" style="1097"/>
    <col min="14337" max="14337" width="10.28515625" style="1097" customWidth="1"/>
    <col min="14338" max="14338" width="19.28515625" style="1097" customWidth="1"/>
    <col min="14339" max="14339" width="11.7109375" style="1097" customWidth="1"/>
    <col min="14340" max="14340" width="15.140625" style="1097" customWidth="1"/>
    <col min="14341" max="14341" width="15.5703125" style="1097" customWidth="1"/>
    <col min="14342" max="14342" width="11" style="1097" customWidth="1"/>
    <col min="14343" max="14343" width="15.42578125" style="1097" customWidth="1"/>
    <col min="14344" max="14344" width="18.140625" style="1097" customWidth="1"/>
    <col min="14345" max="14345" width="14.85546875" style="1097" customWidth="1"/>
    <col min="14346" max="14346" width="15.85546875" style="1097" customWidth="1"/>
    <col min="14347" max="14592" width="9.140625" style="1097"/>
    <col min="14593" max="14593" width="10.28515625" style="1097" customWidth="1"/>
    <col min="14594" max="14594" width="19.28515625" style="1097" customWidth="1"/>
    <col min="14595" max="14595" width="11.7109375" style="1097" customWidth="1"/>
    <col min="14596" max="14596" width="15.140625" style="1097" customWidth="1"/>
    <col min="14597" max="14597" width="15.5703125" style="1097" customWidth="1"/>
    <col min="14598" max="14598" width="11" style="1097" customWidth="1"/>
    <col min="14599" max="14599" width="15.42578125" style="1097" customWidth="1"/>
    <col min="14600" max="14600" width="18.140625" style="1097" customWidth="1"/>
    <col min="14601" max="14601" width="14.85546875" style="1097" customWidth="1"/>
    <col min="14602" max="14602" width="15.85546875" style="1097" customWidth="1"/>
    <col min="14603" max="14848" width="9.140625" style="1097"/>
    <col min="14849" max="14849" width="10.28515625" style="1097" customWidth="1"/>
    <col min="14850" max="14850" width="19.28515625" style="1097" customWidth="1"/>
    <col min="14851" max="14851" width="11.7109375" style="1097" customWidth="1"/>
    <col min="14852" max="14852" width="15.140625" style="1097" customWidth="1"/>
    <col min="14853" max="14853" width="15.5703125" style="1097" customWidth="1"/>
    <col min="14854" max="14854" width="11" style="1097" customWidth="1"/>
    <col min="14855" max="14855" width="15.42578125" style="1097" customWidth="1"/>
    <col min="14856" max="14856" width="18.140625" style="1097" customWidth="1"/>
    <col min="14857" max="14857" width="14.85546875" style="1097" customWidth="1"/>
    <col min="14858" max="14858" width="15.85546875" style="1097" customWidth="1"/>
    <col min="14859" max="15104" width="9.140625" style="1097"/>
    <col min="15105" max="15105" width="10.28515625" style="1097" customWidth="1"/>
    <col min="15106" max="15106" width="19.28515625" style="1097" customWidth="1"/>
    <col min="15107" max="15107" width="11.7109375" style="1097" customWidth="1"/>
    <col min="15108" max="15108" width="15.140625" style="1097" customWidth="1"/>
    <col min="15109" max="15109" width="15.5703125" style="1097" customWidth="1"/>
    <col min="15110" max="15110" width="11" style="1097" customWidth="1"/>
    <col min="15111" max="15111" width="15.42578125" style="1097" customWidth="1"/>
    <col min="15112" max="15112" width="18.140625" style="1097" customWidth="1"/>
    <col min="15113" max="15113" width="14.85546875" style="1097" customWidth="1"/>
    <col min="15114" max="15114" width="15.85546875" style="1097" customWidth="1"/>
    <col min="15115" max="15360" width="9.140625" style="1097"/>
    <col min="15361" max="15361" width="10.28515625" style="1097" customWidth="1"/>
    <col min="15362" max="15362" width="19.28515625" style="1097" customWidth="1"/>
    <col min="15363" max="15363" width="11.7109375" style="1097" customWidth="1"/>
    <col min="15364" max="15364" width="15.140625" style="1097" customWidth="1"/>
    <col min="15365" max="15365" width="15.5703125" style="1097" customWidth="1"/>
    <col min="15366" max="15366" width="11" style="1097" customWidth="1"/>
    <col min="15367" max="15367" width="15.42578125" style="1097" customWidth="1"/>
    <col min="15368" max="15368" width="18.140625" style="1097" customWidth="1"/>
    <col min="15369" max="15369" width="14.85546875" style="1097" customWidth="1"/>
    <col min="15370" max="15370" width="15.85546875" style="1097" customWidth="1"/>
    <col min="15371" max="15616" width="9.140625" style="1097"/>
    <col min="15617" max="15617" width="10.28515625" style="1097" customWidth="1"/>
    <col min="15618" max="15618" width="19.28515625" style="1097" customWidth="1"/>
    <col min="15619" max="15619" width="11.7109375" style="1097" customWidth="1"/>
    <col min="15620" max="15620" width="15.140625" style="1097" customWidth="1"/>
    <col min="15621" max="15621" width="15.5703125" style="1097" customWidth="1"/>
    <col min="15622" max="15622" width="11" style="1097" customWidth="1"/>
    <col min="15623" max="15623" width="15.42578125" style="1097" customWidth="1"/>
    <col min="15624" max="15624" width="18.140625" style="1097" customWidth="1"/>
    <col min="15625" max="15625" width="14.85546875" style="1097" customWidth="1"/>
    <col min="15626" max="15626" width="15.85546875" style="1097" customWidth="1"/>
    <col min="15627" max="15872" width="9.140625" style="1097"/>
    <col min="15873" max="15873" width="10.28515625" style="1097" customWidth="1"/>
    <col min="15874" max="15874" width="19.28515625" style="1097" customWidth="1"/>
    <col min="15875" max="15875" width="11.7109375" style="1097" customWidth="1"/>
    <col min="15876" max="15876" width="15.140625" style="1097" customWidth="1"/>
    <col min="15877" max="15877" width="15.5703125" style="1097" customWidth="1"/>
    <col min="15878" max="15878" width="11" style="1097" customWidth="1"/>
    <col min="15879" max="15879" width="15.42578125" style="1097" customWidth="1"/>
    <col min="15880" max="15880" width="18.140625" style="1097" customWidth="1"/>
    <col min="15881" max="15881" width="14.85546875" style="1097" customWidth="1"/>
    <col min="15882" max="15882" width="15.85546875" style="1097" customWidth="1"/>
    <col min="15883" max="16128" width="9.140625" style="1097"/>
    <col min="16129" max="16129" width="10.28515625" style="1097" customWidth="1"/>
    <col min="16130" max="16130" width="19.28515625" style="1097" customWidth="1"/>
    <col min="16131" max="16131" width="11.7109375" style="1097" customWidth="1"/>
    <col min="16132" max="16132" width="15.140625" style="1097" customWidth="1"/>
    <col min="16133" max="16133" width="15.5703125" style="1097" customWidth="1"/>
    <col min="16134" max="16134" width="11" style="1097" customWidth="1"/>
    <col min="16135" max="16135" width="15.42578125" style="1097" customWidth="1"/>
    <col min="16136" max="16136" width="18.140625" style="1097" customWidth="1"/>
    <col min="16137" max="16137" width="14.85546875" style="1097" customWidth="1"/>
    <col min="16138" max="16138" width="15.85546875" style="1097" customWidth="1"/>
    <col min="16139" max="16384" width="9.140625" style="1097"/>
  </cols>
  <sheetData>
    <row r="2" spans="1:256" s="571" customFormat="1" ht="15">
      <c r="A2" s="1097"/>
      <c r="B2" s="1097"/>
      <c r="C2" s="1097"/>
      <c r="D2" s="1097"/>
      <c r="E2" s="1097"/>
      <c r="F2" s="1097"/>
      <c r="G2" s="1097"/>
      <c r="H2" s="1097"/>
      <c r="I2" s="2144" t="s">
        <v>829</v>
      </c>
      <c r="J2" s="2144"/>
      <c r="K2" s="1097"/>
      <c r="L2" s="1097"/>
      <c r="M2" s="1097"/>
      <c r="N2" s="1097"/>
      <c r="O2" s="1097"/>
      <c r="P2" s="1097"/>
      <c r="Q2" s="1097"/>
      <c r="R2" s="1097"/>
      <c r="S2" s="1097"/>
      <c r="T2" s="1097"/>
      <c r="U2" s="1097"/>
      <c r="V2" s="1097"/>
      <c r="W2" s="1097"/>
      <c r="X2" s="1097"/>
      <c r="Y2" s="1097"/>
      <c r="Z2" s="1097"/>
      <c r="AA2" s="1097"/>
      <c r="AB2" s="1097"/>
      <c r="AC2" s="1097"/>
      <c r="AD2" s="1097"/>
      <c r="AE2" s="1097"/>
      <c r="AF2" s="1097"/>
      <c r="AG2" s="1097"/>
      <c r="AH2" s="1097"/>
      <c r="AI2" s="1097"/>
      <c r="AJ2" s="1097"/>
      <c r="AK2" s="1097"/>
      <c r="AL2" s="1097"/>
      <c r="AM2" s="1097"/>
      <c r="AN2" s="1097"/>
      <c r="AO2" s="1097"/>
      <c r="AP2" s="1097"/>
      <c r="AQ2" s="1097"/>
      <c r="AR2" s="1097"/>
      <c r="AS2" s="1097"/>
      <c r="AT2" s="1097"/>
      <c r="AU2" s="1097"/>
      <c r="AV2" s="1097"/>
      <c r="AW2" s="1097"/>
      <c r="AX2" s="1097"/>
      <c r="AY2" s="1097"/>
      <c r="AZ2" s="1097"/>
      <c r="BA2" s="1097"/>
      <c r="BB2" s="1097"/>
      <c r="BC2" s="1097"/>
      <c r="BD2" s="1097"/>
      <c r="BE2" s="1097"/>
      <c r="BF2" s="1097"/>
      <c r="BG2" s="1097"/>
      <c r="BH2" s="1097"/>
      <c r="BI2" s="1097"/>
      <c r="BJ2" s="1097"/>
      <c r="BK2" s="1097"/>
      <c r="BL2" s="1097"/>
      <c r="BM2" s="1097"/>
      <c r="BN2" s="1097"/>
      <c r="BO2" s="1097"/>
      <c r="BP2" s="1097"/>
      <c r="BQ2" s="1097"/>
      <c r="BR2" s="1097"/>
      <c r="BS2" s="1097"/>
      <c r="BT2" s="1097"/>
      <c r="BU2" s="1097"/>
      <c r="BV2" s="1097"/>
      <c r="BW2" s="1097"/>
      <c r="BX2" s="1097"/>
      <c r="BY2" s="1097"/>
      <c r="BZ2" s="1097"/>
      <c r="CA2" s="1097"/>
      <c r="CB2" s="1097"/>
      <c r="CC2" s="1097"/>
      <c r="CD2" s="1097"/>
      <c r="CE2" s="1097"/>
      <c r="CF2" s="1097"/>
      <c r="CG2" s="1097"/>
      <c r="CH2" s="1097"/>
      <c r="CI2" s="1097"/>
      <c r="CJ2" s="1097"/>
      <c r="CK2" s="1097"/>
      <c r="CL2" s="1097"/>
      <c r="CM2" s="1097"/>
      <c r="CN2" s="1097"/>
      <c r="CO2" s="1097"/>
      <c r="CP2" s="1097"/>
      <c r="CQ2" s="1097"/>
      <c r="CR2" s="1097"/>
      <c r="CS2" s="1097"/>
      <c r="CT2" s="1097"/>
      <c r="CU2" s="1097"/>
      <c r="CV2" s="1097"/>
      <c r="CW2" s="1097"/>
      <c r="CX2" s="1097"/>
      <c r="CY2" s="1097"/>
      <c r="CZ2" s="1097"/>
      <c r="DA2" s="1097"/>
      <c r="DB2" s="1097"/>
      <c r="DC2" s="1097"/>
      <c r="DD2" s="1097"/>
      <c r="DE2" s="1097"/>
      <c r="DF2" s="1097"/>
      <c r="DG2" s="1097"/>
      <c r="DH2" s="1097"/>
      <c r="DI2" s="1097"/>
      <c r="DJ2" s="1097"/>
      <c r="DK2" s="1097"/>
      <c r="DL2" s="1097"/>
      <c r="DM2" s="1097"/>
      <c r="DN2" s="1097"/>
      <c r="DO2" s="1097"/>
      <c r="DP2" s="1097"/>
      <c r="DQ2" s="1097"/>
      <c r="DR2" s="1097"/>
      <c r="DS2" s="1097"/>
      <c r="DT2" s="1097"/>
      <c r="DU2" s="1097"/>
      <c r="DV2" s="1097"/>
      <c r="DW2" s="1097"/>
      <c r="DX2" s="1097"/>
      <c r="DY2" s="1097"/>
      <c r="DZ2" s="1097"/>
      <c r="EA2" s="1097"/>
      <c r="EB2" s="1097"/>
      <c r="EC2" s="1097"/>
      <c r="ED2" s="1097"/>
      <c r="EE2" s="1097"/>
      <c r="EF2" s="1097"/>
      <c r="EG2" s="1097"/>
      <c r="EH2" s="1097"/>
      <c r="EI2" s="1097"/>
      <c r="EJ2" s="1097"/>
      <c r="EK2" s="1097"/>
      <c r="EL2" s="1097"/>
      <c r="EM2" s="1097"/>
      <c r="EN2" s="1097"/>
      <c r="EO2" s="1097"/>
      <c r="EP2" s="1097"/>
      <c r="EQ2" s="1097"/>
      <c r="ER2" s="1097"/>
      <c r="ES2" s="1097"/>
      <c r="ET2" s="1097"/>
      <c r="EU2" s="1097"/>
      <c r="EV2" s="1097"/>
      <c r="EW2" s="1097"/>
      <c r="EX2" s="1097"/>
      <c r="EY2" s="1097"/>
      <c r="EZ2" s="1097"/>
      <c r="FA2" s="1097"/>
      <c r="FB2" s="1097"/>
      <c r="FC2" s="1097"/>
      <c r="FD2" s="1097"/>
      <c r="FE2" s="1097"/>
      <c r="FF2" s="1097"/>
      <c r="FG2" s="1097"/>
      <c r="FH2" s="1097"/>
      <c r="FI2" s="1097"/>
      <c r="FJ2" s="1097"/>
      <c r="FK2" s="1097"/>
      <c r="FL2" s="1097"/>
      <c r="FM2" s="1097"/>
      <c r="FN2" s="1097"/>
      <c r="FO2" s="1097"/>
      <c r="FP2" s="1097"/>
      <c r="FQ2" s="1097"/>
      <c r="FR2" s="1097"/>
      <c r="FS2" s="1097"/>
      <c r="FT2" s="1097"/>
      <c r="FU2" s="1097"/>
      <c r="FV2" s="1097"/>
      <c r="FW2" s="1097"/>
      <c r="FX2" s="1097"/>
      <c r="FY2" s="1097"/>
      <c r="FZ2" s="1097"/>
      <c r="GA2" s="1097"/>
      <c r="GB2" s="1097"/>
      <c r="GC2" s="1097"/>
      <c r="GD2" s="1097"/>
      <c r="GE2" s="1097"/>
      <c r="GF2" s="1097"/>
      <c r="GG2" s="1097"/>
      <c r="GH2" s="1097"/>
      <c r="GI2" s="1097"/>
      <c r="GJ2" s="1097"/>
      <c r="GK2" s="1097"/>
      <c r="GL2" s="1097"/>
      <c r="GM2" s="1097"/>
      <c r="GN2" s="1097"/>
      <c r="GO2" s="1097"/>
      <c r="GP2" s="1097"/>
      <c r="GQ2" s="1097"/>
      <c r="GR2" s="1097"/>
      <c r="GS2" s="1097"/>
      <c r="GT2" s="1097"/>
      <c r="GU2" s="1097"/>
      <c r="GV2" s="1097"/>
      <c r="GW2" s="1097"/>
      <c r="GX2" s="1097"/>
      <c r="GY2" s="1097"/>
      <c r="GZ2" s="1097"/>
      <c r="HA2" s="1097"/>
      <c r="HB2" s="1097"/>
      <c r="HC2" s="1097"/>
      <c r="HD2" s="1097"/>
      <c r="HE2" s="1097"/>
      <c r="HF2" s="1097"/>
      <c r="HG2" s="1097"/>
      <c r="HH2" s="1097"/>
      <c r="HI2" s="1097"/>
      <c r="HJ2" s="1097"/>
      <c r="HK2" s="1097"/>
      <c r="HL2" s="1097"/>
      <c r="HM2" s="1097"/>
      <c r="HN2" s="1097"/>
      <c r="HO2" s="1097"/>
      <c r="HP2" s="1097"/>
      <c r="HQ2" s="1097"/>
      <c r="HR2" s="1097"/>
      <c r="HS2" s="1097"/>
      <c r="HT2" s="1097"/>
      <c r="HU2" s="1097"/>
      <c r="HV2" s="1097"/>
      <c r="HW2" s="1097"/>
      <c r="HX2" s="1097"/>
      <c r="HY2" s="1097"/>
      <c r="HZ2" s="1097"/>
      <c r="IA2" s="1097"/>
      <c r="IB2" s="1097"/>
      <c r="IC2" s="1097"/>
      <c r="ID2" s="1097"/>
      <c r="IE2" s="1097"/>
      <c r="IF2" s="1097"/>
      <c r="IG2" s="1097"/>
      <c r="IH2" s="1097"/>
      <c r="II2" s="1097"/>
      <c r="IJ2" s="1097"/>
      <c r="IK2" s="1097"/>
      <c r="IL2" s="1097"/>
      <c r="IM2" s="1097"/>
      <c r="IN2" s="1097"/>
      <c r="IO2" s="1097"/>
      <c r="IP2" s="1097"/>
      <c r="IQ2" s="1097"/>
      <c r="IR2" s="1097"/>
      <c r="IS2" s="1097"/>
      <c r="IT2" s="1097"/>
      <c r="IU2" s="1097"/>
      <c r="IV2" s="1097"/>
    </row>
    <row r="4" spans="1:256" s="571" customFormat="1" ht="35.25" customHeight="1">
      <c r="A4" s="2124" t="s">
        <v>852</v>
      </c>
      <c r="B4" s="2124"/>
      <c r="C4" s="2124"/>
      <c r="D4" s="2124"/>
      <c r="E4" s="2124"/>
      <c r="F4" s="2124"/>
      <c r="G4" s="2124"/>
      <c r="H4" s="2124"/>
      <c r="I4" s="2124"/>
      <c r="J4" s="2124"/>
      <c r="K4" s="1097"/>
      <c r="L4" s="1097"/>
      <c r="M4" s="1097"/>
      <c r="N4" s="1097"/>
      <c r="O4" s="1097"/>
      <c r="P4" s="1097"/>
      <c r="Q4" s="1097"/>
      <c r="R4" s="1097"/>
      <c r="S4" s="1097"/>
      <c r="T4" s="1097"/>
      <c r="U4" s="1097"/>
      <c r="V4" s="1097"/>
      <c r="W4" s="1097"/>
      <c r="X4" s="1097"/>
      <c r="Y4" s="1097"/>
      <c r="Z4" s="1097"/>
      <c r="AA4" s="1097"/>
      <c r="AB4" s="1097"/>
      <c r="AC4" s="1097"/>
      <c r="AD4" s="1097"/>
      <c r="AE4" s="1097"/>
      <c r="AF4" s="1097"/>
      <c r="AG4" s="1097"/>
      <c r="AH4" s="1097"/>
      <c r="AI4" s="1097"/>
      <c r="AJ4" s="1097"/>
      <c r="AK4" s="1097"/>
      <c r="AL4" s="1097"/>
      <c r="AM4" s="1097"/>
      <c r="AN4" s="1097"/>
      <c r="AO4" s="1097"/>
      <c r="AP4" s="1097"/>
      <c r="AQ4" s="1097"/>
      <c r="AR4" s="1097"/>
      <c r="AS4" s="1097"/>
      <c r="AT4" s="1097"/>
      <c r="AU4" s="1097"/>
      <c r="AV4" s="1097"/>
      <c r="AW4" s="1097"/>
      <c r="AX4" s="1097"/>
      <c r="AY4" s="1097"/>
      <c r="AZ4" s="1097"/>
      <c r="BA4" s="1097"/>
      <c r="BB4" s="1097"/>
      <c r="BC4" s="1097"/>
      <c r="BD4" s="1097"/>
      <c r="BE4" s="1097"/>
      <c r="BF4" s="1097"/>
      <c r="BG4" s="1097"/>
      <c r="BH4" s="1097"/>
      <c r="BI4" s="1097"/>
      <c r="BJ4" s="1097"/>
      <c r="BK4" s="1097"/>
      <c r="BL4" s="1097"/>
      <c r="BM4" s="1097"/>
      <c r="BN4" s="1097"/>
      <c r="BO4" s="1097"/>
      <c r="BP4" s="1097"/>
      <c r="BQ4" s="1097"/>
      <c r="BR4" s="1097"/>
      <c r="BS4" s="1097"/>
      <c r="BT4" s="1097"/>
      <c r="BU4" s="1097"/>
      <c r="BV4" s="1097"/>
      <c r="BW4" s="1097"/>
      <c r="BX4" s="1097"/>
      <c r="BY4" s="1097"/>
      <c r="BZ4" s="1097"/>
      <c r="CA4" s="1097"/>
      <c r="CB4" s="1097"/>
      <c r="CC4" s="1097"/>
      <c r="CD4" s="1097"/>
      <c r="CE4" s="1097"/>
      <c r="CF4" s="1097"/>
      <c r="CG4" s="1097"/>
      <c r="CH4" s="1097"/>
      <c r="CI4" s="1097"/>
      <c r="CJ4" s="1097"/>
      <c r="CK4" s="1097"/>
      <c r="CL4" s="1097"/>
      <c r="CM4" s="1097"/>
      <c r="CN4" s="1097"/>
      <c r="CO4" s="1097"/>
      <c r="CP4" s="1097"/>
      <c r="CQ4" s="1097"/>
      <c r="CR4" s="1097"/>
      <c r="CS4" s="1097"/>
      <c r="CT4" s="1097"/>
      <c r="CU4" s="1097"/>
      <c r="CV4" s="1097"/>
      <c r="CW4" s="1097"/>
      <c r="CX4" s="1097"/>
      <c r="CY4" s="1097"/>
      <c r="CZ4" s="1097"/>
      <c r="DA4" s="1097"/>
      <c r="DB4" s="1097"/>
      <c r="DC4" s="1097"/>
      <c r="DD4" s="1097"/>
      <c r="DE4" s="1097"/>
      <c r="DF4" s="1097"/>
      <c r="DG4" s="1097"/>
      <c r="DH4" s="1097"/>
      <c r="DI4" s="1097"/>
      <c r="DJ4" s="1097"/>
      <c r="DK4" s="1097"/>
      <c r="DL4" s="1097"/>
      <c r="DM4" s="1097"/>
      <c r="DN4" s="1097"/>
      <c r="DO4" s="1097"/>
      <c r="DP4" s="1097"/>
      <c r="DQ4" s="1097"/>
      <c r="DR4" s="1097"/>
      <c r="DS4" s="1097"/>
      <c r="DT4" s="1097"/>
      <c r="DU4" s="1097"/>
      <c r="DV4" s="1097"/>
      <c r="DW4" s="1097"/>
      <c r="DX4" s="1097"/>
      <c r="DY4" s="1097"/>
      <c r="DZ4" s="1097"/>
      <c r="EA4" s="1097"/>
      <c r="EB4" s="1097"/>
      <c r="EC4" s="1097"/>
      <c r="ED4" s="1097"/>
      <c r="EE4" s="1097"/>
      <c r="EF4" s="1097"/>
      <c r="EG4" s="1097"/>
      <c r="EH4" s="1097"/>
      <c r="EI4" s="1097"/>
      <c r="EJ4" s="1097"/>
      <c r="EK4" s="1097"/>
      <c r="EL4" s="1097"/>
      <c r="EM4" s="1097"/>
      <c r="EN4" s="1097"/>
      <c r="EO4" s="1097"/>
      <c r="EP4" s="1097"/>
      <c r="EQ4" s="1097"/>
      <c r="ER4" s="1097"/>
      <c r="ES4" s="1097"/>
      <c r="ET4" s="1097"/>
      <c r="EU4" s="1097"/>
      <c r="EV4" s="1097"/>
      <c r="EW4" s="1097"/>
      <c r="EX4" s="1097"/>
      <c r="EY4" s="1097"/>
      <c r="EZ4" s="1097"/>
      <c r="FA4" s="1097"/>
      <c r="FB4" s="1097"/>
      <c r="FC4" s="1097"/>
      <c r="FD4" s="1097"/>
      <c r="FE4" s="1097"/>
      <c r="FF4" s="1097"/>
      <c r="FG4" s="1097"/>
      <c r="FH4" s="1097"/>
      <c r="FI4" s="1097"/>
      <c r="FJ4" s="1097"/>
      <c r="FK4" s="1097"/>
      <c r="FL4" s="1097"/>
      <c r="FM4" s="1097"/>
      <c r="FN4" s="1097"/>
      <c r="FO4" s="1097"/>
      <c r="FP4" s="1097"/>
      <c r="FQ4" s="1097"/>
      <c r="FR4" s="1097"/>
      <c r="FS4" s="1097"/>
      <c r="FT4" s="1097"/>
      <c r="FU4" s="1097"/>
      <c r="FV4" s="1097"/>
      <c r="FW4" s="1097"/>
      <c r="FX4" s="1097"/>
      <c r="FY4" s="1097"/>
      <c r="FZ4" s="1097"/>
      <c r="GA4" s="1097"/>
      <c r="GB4" s="1097"/>
      <c r="GC4" s="1097"/>
      <c r="GD4" s="1097"/>
      <c r="GE4" s="1097"/>
      <c r="GF4" s="1097"/>
      <c r="GG4" s="1097"/>
      <c r="GH4" s="1097"/>
      <c r="GI4" s="1097"/>
      <c r="GJ4" s="1097"/>
      <c r="GK4" s="1097"/>
      <c r="GL4" s="1097"/>
      <c r="GM4" s="1097"/>
      <c r="GN4" s="1097"/>
      <c r="GO4" s="1097"/>
      <c r="GP4" s="1097"/>
      <c r="GQ4" s="1097"/>
      <c r="GR4" s="1097"/>
      <c r="GS4" s="1097"/>
      <c r="GT4" s="1097"/>
      <c r="GU4" s="1097"/>
      <c r="GV4" s="1097"/>
      <c r="GW4" s="1097"/>
      <c r="GX4" s="1097"/>
      <c r="GY4" s="1097"/>
      <c r="GZ4" s="1097"/>
      <c r="HA4" s="1097"/>
      <c r="HB4" s="1097"/>
      <c r="HC4" s="1097"/>
      <c r="HD4" s="1097"/>
      <c r="HE4" s="1097"/>
      <c r="HF4" s="1097"/>
      <c r="HG4" s="1097"/>
      <c r="HH4" s="1097"/>
      <c r="HI4" s="1097"/>
      <c r="HJ4" s="1097"/>
      <c r="HK4" s="1097"/>
      <c r="HL4" s="1097"/>
      <c r="HM4" s="1097"/>
      <c r="HN4" s="1097"/>
      <c r="HO4" s="1097"/>
      <c r="HP4" s="1097"/>
      <c r="HQ4" s="1097"/>
      <c r="HR4" s="1097"/>
      <c r="HS4" s="1097"/>
      <c r="HT4" s="1097"/>
      <c r="HU4" s="1097"/>
      <c r="HV4" s="1097"/>
      <c r="HW4" s="1097"/>
      <c r="HX4" s="1097"/>
      <c r="HY4" s="1097"/>
      <c r="HZ4" s="1097"/>
      <c r="IA4" s="1097"/>
      <c r="IB4" s="1097"/>
      <c r="IC4" s="1097"/>
      <c r="ID4" s="1097"/>
      <c r="IE4" s="1097"/>
      <c r="IF4" s="1097"/>
      <c r="IG4" s="1097"/>
      <c r="IH4" s="1097"/>
      <c r="II4" s="1097"/>
      <c r="IJ4" s="1097"/>
      <c r="IK4" s="1097"/>
      <c r="IL4" s="1097"/>
      <c r="IM4" s="1097"/>
      <c r="IN4" s="1097"/>
      <c r="IO4" s="1097"/>
      <c r="IP4" s="1097"/>
      <c r="IQ4" s="1097"/>
      <c r="IR4" s="1097"/>
      <c r="IS4" s="1097"/>
      <c r="IT4" s="1097"/>
      <c r="IU4" s="1097"/>
      <c r="IV4" s="1097"/>
    </row>
    <row r="5" spans="1:256" s="571" customFormat="1" ht="15.75" thickBot="1">
      <c r="A5" s="1097"/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7"/>
      <c r="S5" s="1097"/>
      <c r="T5" s="1097"/>
      <c r="U5" s="1097"/>
      <c r="V5" s="1097"/>
      <c r="W5" s="1097"/>
      <c r="X5" s="1097"/>
      <c r="Y5" s="1097"/>
      <c r="Z5" s="1097"/>
      <c r="AA5" s="1097"/>
      <c r="AB5" s="1097"/>
      <c r="AC5" s="1097"/>
      <c r="AD5" s="1097"/>
      <c r="AE5" s="1097"/>
      <c r="AF5" s="1097"/>
      <c r="AG5" s="1097"/>
      <c r="AH5" s="1097"/>
      <c r="AI5" s="1097"/>
      <c r="AJ5" s="1097"/>
      <c r="AK5" s="1097"/>
      <c r="AL5" s="1097"/>
      <c r="AM5" s="1097"/>
      <c r="AN5" s="1097"/>
      <c r="AO5" s="1097"/>
      <c r="AP5" s="1097"/>
      <c r="AQ5" s="1097"/>
      <c r="AR5" s="1097"/>
      <c r="AS5" s="1097"/>
      <c r="AT5" s="1097"/>
      <c r="AU5" s="1097"/>
      <c r="AV5" s="1097"/>
      <c r="AW5" s="1097"/>
      <c r="AX5" s="1097"/>
      <c r="AY5" s="1097"/>
      <c r="AZ5" s="1097"/>
      <c r="BA5" s="1097"/>
      <c r="BB5" s="1097"/>
      <c r="BC5" s="1097"/>
      <c r="BD5" s="1097"/>
      <c r="BE5" s="1097"/>
      <c r="BF5" s="1097"/>
      <c r="BG5" s="1097"/>
      <c r="BH5" s="1097"/>
      <c r="BI5" s="1097"/>
      <c r="BJ5" s="1097"/>
      <c r="BK5" s="1097"/>
      <c r="BL5" s="1097"/>
      <c r="BM5" s="1097"/>
      <c r="BN5" s="1097"/>
      <c r="BO5" s="1097"/>
      <c r="BP5" s="1097"/>
      <c r="BQ5" s="1097"/>
      <c r="BR5" s="1097"/>
      <c r="BS5" s="1097"/>
      <c r="BT5" s="1097"/>
      <c r="BU5" s="1097"/>
      <c r="BV5" s="1097"/>
      <c r="BW5" s="1097"/>
      <c r="BX5" s="1097"/>
      <c r="BY5" s="1097"/>
      <c r="BZ5" s="1097"/>
      <c r="CA5" s="1097"/>
      <c r="CB5" s="1097"/>
      <c r="CC5" s="1097"/>
      <c r="CD5" s="1097"/>
      <c r="CE5" s="1097"/>
      <c r="CF5" s="1097"/>
      <c r="CG5" s="1097"/>
      <c r="CH5" s="1097"/>
      <c r="CI5" s="1097"/>
      <c r="CJ5" s="1097"/>
      <c r="CK5" s="1097"/>
      <c r="CL5" s="1097"/>
      <c r="CM5" s="1097"/>
      <c r="CN5" s="1097"/>
      <c r="CO5" s="1097"/>
      <c r="CP5" s="1097"/>
      <c r="CQ5" s="1097"/>
      <c r="CR5" s="1097"/>
      <c r="CS5" s="1097"/>
      <c r="CT5" s="1097"/>
      <c r="CU5" s="1097"/>
      <c r="CV5" s="1097"/>
      <c r="CW5" s="1097"/>
      <c r="CX5" s="1097"/>
      <c r="CY5" s="1097"/>
      <c r="CZ5" s="1097"/>
      <c r="DA5" s="1097"/>
      <c r="DB5" s="1097"/>
      <c r="DC5" s="1097"/>
      <c r="DD5" s="1097"/>
      <c r="DE5" s="1097"/>
      <c r="DF5" s="1097"/>
      <c r="DG5" s="1097"/>
      <c r="DH5" s="1097"/>
      <c r="DI5" s="1097"/>
      <c r="DJ5" s="1097"/>
      <c r="DK5" s="1097"/>
      <c r="DL5" s="1097"/>
      <c r="DM5" s="1097"/>
      <c r="DN5" s="1097"/>
      <c r="DO5" s="1097"/>
      <c r="DP5" s="1097"/>
      <c r="DQ5" s="1097"/>
      <c r="DR5" s="1097"/>
      <c r="DS5" s="1097"/>
      <c r="DT5" s="1097"/>
      <c r="DU5" s="1097"/>
      <c r="DV5" s="1097"/>
      <c r="DW5" s="1097"/>
      <c r="DX5" s="1097"/>
      <c r="DY5" s="1097"/>
      <c r="DZ5" s="1097"/>
      <c r="EA5" s="1097"/>
      <c r="EB5" s="1097"/>
      <c r="EC5" s="1097"/>
      <c r="ED5" s="1097"/>
      <c r="EE5" s="1097"/>
      <c r="EF5" s="1097"/>
      <c r="EG5" s="1097"/>
      <c r="EH5" s="1097"/>
      <c r="EI5" s="1097"/>
      <c r="EJ5" s="1097"/>
      <c r="EK5" s="1097"/>
      <c r="EL5" s="1097"/>
      <c r="EM5" s="1097"/>
      <c r="EN5" s="1097"/>
      <c r="EO5" s="1097"/>
      <c r="EP5" s="1097"/>
      <c r="EQ5" s="1097"/>
      <c r="ER5" s="1097"/>
      <c r="ES5" s="1097"/>
      <c r="ET5" s="1097"/>
      <c r="EU5" s="1097"/>
      <c r="EV5" s="1097"/>
      <c r="EW5" s="1097"/>
      <c r="EX5" s="1097"/>
      <c r="EY5" s="1097"/>
      <c r="EZ5" s="1097"/>
      <c r="FA5" s="1097"/>
      <c r="FB5" s="1097"/>
      <c r="FC5" s="1097"/>
      <c r="FD5" s="1097"/>
      <c r="FE5" s="1097"/>
      <c r="FF5" s="1097"/>
      <c r="FG5" s="1097"/>
      <c r="FH5" s="1097"/>
      <c r="FI5" s="1097"/>
      <c r="FJ5" s="1097"/>
      <c r="FK5" s="1097"/>
      <c r="FL5" s="1097"/>
      <c r="FM5" s="1097"/>
      <c r="FN5" s="1097"/>
      <c r="FO5" s="1097"/>
      <c r="FP5" s="1097"/>
      <c r="FQ5" s="1097"/>
      <c r="FR5" s="1097"/>
      <c r="FS5" s="1097"/>
      <c r="FT5" s="1097"/>
      <c r="FU5" s="1097"/>
      <c r="FV5" s="1097"/>
      <c r="FW5" s="1097"/>
      <c r="FX5" s="1097"/>
      <c r="FY5" s="1097"/>
      <c r="FZ5" s="1097"/>
      <c r="GA5" s="1097"/>
      <c r="GB5" s="1097"/>
      <c r="GC5" s="1097"/>
      <c r="GD5" s="1097"/>
      <c r="GE5" s="1097"/>
      <c r="GF5" s="1097"/>
      <c r="GG5" s="1097"/>
      <c r="GH5" s="1097"/>
      <c r="GI5" s="1097"/>
      <c r="GJ5" s="1097"/>
      <c r="GK5" s="1097"/>
      <c r="GL5" s="1097"/>
      <c r="GM5" s="1097"/>
      <c r="GN5" s="1097"/>
      <c r="GO5" s="1097"/>
      <c r="GP5" s="1097"/>
      <c r="GQ5" s="1097"/>
      <c r="GR5" s="1097"/>
      <c r="GS5" s="1097"/>
      <c r="GT5" s="1097"/>
      <c r="GU5" s="1097"/>
      <c r="GV5" s="1097"/>
      <c r="GW5" s="1097"/>
      <c r="GX5" s="1097"/>
      <c r="GY5" s="1097"/>
      <c r="GZ5" s="1097"/>
      <c r="HA5" s="1097"/>
      <c r="HB5" s="1097"/>
      <c r="HC5" s="1097"/>
      <c r="HD5" s="1097"/>
      <c r="HE5" s="1097"/>
      <c r="HF5" s="1097"/>
      <c r="HG5" s="1097"/>
      <c r="HH5" s="1097"/>
      <c r="HI5" s="1097"/>
      <c r="HJ5" s="1097"/>
      <c r="HK5" s="1097"/>
      <c r="HL5" s="1097"/>
      <c r="HM5" s="1097"/>
      <c r="HN5" s="1097"/>
      <c r="HO5" s="1097"/>
      <c r="HP5" s="1097"/>
      <c r="HQ5" s="1097"/>
      <c r="HR5" s="1097"/>
      <c r="HS5" s="1097"/>
      <c r="HT5" s="1097"/>
      <c r="HU5" s="1097"/>
      <c r="HV5" s="1097"/>
      <c r="HW5" s="1097"/>
      <c r="HX5" s="1097"/>
      <c r="HY5" s="1097"/>
      <c r="HZ5" s="1097"/>
      <c r="IA5" s="1097"/>
      <c r="IB5" s="1097"/>
      <c r="IC5" s="1097"/>
      <c r="ID5" s="1097"/>
      <c r="IE5" s="1097"/>
      <c r="IF5" s="1097"/>
      <c r="IG5" s="1097"/>
      <c r="IH5" s="1097"/>
      <c r="II5" s="1097"/>
      <c r="IJ5" s="1097"/>
      <c r="IK5" s="1097"/>
      <c r="IL5" s="1097"/>
      <c r="IM5" s="1097"/>
      <c r="IN5" s="1097"/>
      <c r="IO5" s="1097"/>
      <c r="IP5" s="1097"/>
      <c r="IQ5" s="1097"/>
      <c r="IR5" s="1097"/>
      <c r="IS5" s="1097"/>
      <c r="IT5" s="1097"/>
      <c r="IU5" s="1097"/>
      <c r="IV5" s="1097"/>
    </row>
    <row r="6" spans="1:256" s="571" customFormat="1" ht="66" customHeight="1" thickBot="1">
      <c r="A6" s="2139" t="s">
        <v>569</v>
      </c>
      <c r="B6" s="2140"/>
      <c r="C6" s="1098" t="s">
        <v>552</v>
      </c>
      <c r="D6" s="1037" t="s">
        <v>570</v>
      </c>
      <c r="E6" s="1037" t="s">
        <v>487</v>
      </c>
      <c r="F6" s="1037" t="s">
        <v>554</v>
      </c>
      <c r="G6" s="1055" t="s">
        <v>488</v>
      </c>
      <c r="H6" s="1055" t="s">
        <v>489</v>
      </c>
      <c r="I6" s="1055" t="s">
        <v>491</v>
      </c>
      <c r="J6" s="1099" t="s">
        <v>556</v>
      </c>
      <c r="K6" s="1097"/>
      <c r="L6" s="1097"/>
      <c r="M6" s="1097"/>
      <c r="N6" s="1097"/>
      <c r="O6" s="1097"/>
      <c r="P6" s="1097"/>
      <c r="Q6" s="1097"/>
      <c r="R6" s="1097"/>
      <c r="S6" s="1097"/>
      <c r="T6" s="1097"/>
      <c r="U6" s="1097"/>
      <c r="V6" s="1097"/>
      <c r="W6" s="1097"/>
      <c r="X6" s="1097"/>
      <c r="Y6" s="1097"/>
      <c r="Z6" s="1097"/>
      <c r="AA6" s="1097"/>
      <c r="AB6" s="1097"/>
      <c r="AC6" s="1097"/>
      <c r="AD6" s="1097"/>
      <c r="AE6" s="1097"/>
      <c r="AF6" s="1097"/>
      <c r="AG6" s="1097"/>
      <c r="AH6" s="1097"/>
      <c r="AI6" s="1097"/>
      <c r="AJ6" s="1097"/>
      <c r="AK6" s="1097"/>
      <c r="AL6" s="1097"/>
      <c r="AM6" s="1097"/>
      <c r="AN6" s="1097"/>
      <c r="AO6" s="1097"/>
      <c r="AP6" s="1097"/>
      <c r="AQ6" s="1097"/>
      <c r="AR6" s="1097"/>
      <c r="AS6" s="1097"/>
      <c r="AT6" s="1097"/>
      <c r="AU6" s="1097"/>
      <c r="AV6" s="1097"/>
      <c r="AW6" s="1097"/>
      <c r="AX6" s="1097"/>
      <c r="AY6" s="1097"/>
      <c r="AZ6" s="1097"/>
      <c r="BA6" s="1097"/>
      <c r="BB6" s="1097"/>
      <c r="BC6" s="1097"/>
      <c r="BD6" s="1097"/>
      <c r="BE6" s="1097"/>
      <c r="BF6" s="1097"/>
      <c r="BG6" s="1097"/>
      <c r="BH6" s="1097"/>
      <c r="BI6" s="1097"/>
      <c r="BJ6" s="1097"/>
      <c r="BK6" s="1097"/>
      <c r="BL6" s="1097"/>
      <c r="BM6" s="1097"/>
      <c r="BN6" s="1097"/>
      <c r="BO6" s="1097"/>
      <c r="BP6" s="1097"/>
      <c r="BQ6" s="1097"/>
      <c r="BR6" s="1097"/>
      <c r="BS6" s="1097"/>
      <c r="BT6" s="1097"/>
      <c r="BU6" s="1097"/>
      <c r="BV6" s="1097"/>
      <c r="BW6" s="1097"/>
      <c r="BX6" s="1097"/>
      <c r="BY6" s="1097"/>
      <c r="BZ6" s="1097"/>
      <c r="CA6" s="1097"/>
      <c r="CB6" s="1097"/>
      <c r="CC6" s="1097"/>
      <c r="CD6" s="1097"/>
      <c r="CE6" s="1097"/>
      <c r="CF6" s="1097"/>
      <c r="CG6" s="1097"/>
      <c r="CH6" s="1097"/>
      <c r="CI6" s="1097"/>
      <c r="CJ6" s="1097"/>
      <c r="CK6" s="1097"/>
      <c r="CL6" s="1097"/>
      <c r="CM6" s="1097"/>
      <c r="CN6" s="1097"/>
      <c r="CO6" s="1097"/>
      <c r="CP6" s="1097"/>
      <c r="CQ6" s="1097"/>
      <c r="CR6" s="1097"/>
      <c r="CS6" s="1097"/>
      <c r="CT6" s="1097"/>
      <c r="CU6" s="1097"/>
      <c r="CV6" s="1097"/>
      <c r="CW6" s="1097"/>
      <c r="CX6" s="1097"/>
      <c r="CY6" s="1097"/>
      <c r="CZ6" s="1097"/>
      <c r="DA6" s="1097"/>
      <c r="DB6" s="1097"/>
      <c r="DC6" s="1097"/>
      <c r="DD6" s="1097"/>
      <c r="DE6" s="1097"/>
      <c r="DF6" s="1097"/>
      <c r="DG6" s="1097"/>
      <c r="DH6" s="1097"/>
      <c r="DI6" s="1097"/>
      <c r="DJ6" s="1097"/>
      <c r="DK6" s="1097"/>
      <c r="DL6" s="1097"/>
      <c r="DM6" s="1097"/>
      <c r="DN6" s="1097"/>
      <c r="DO6" s="1097"/>
      <c r="DP6" s="1097"/>
      <c r="DQ6" s="1097"/>
      <c r="DR6" s="1097"/>
      <c r="DS6" s="1097"/>
      <c r="DT6" s="1097"/>
      <c r="DU6" s="1097"/>
      <c r="DV6" s="1097"/>
      <c r="DW6" s="1097"/>
      <c r="DX6" s="1097"/>
      <c r="DY6" s="1097"/>
      <c r="DZ6" s="1097"/>
      <c r="EA6" s="1097"/>
      <c r="EB6" s="1097"/>
      <c r="EC6" s="1097"/>
      <c r="ED6" s="1097"/>
      <c r="EE6" s="1097"/>
      <c r="EF6" s="1097"/>
      <c r="EG6" s="1097"/>
      <c r="EH6" s="1097"/>
      <c r="EI6" s="1097"/>
      <c r="EJ6" s="1097"/>
      <c r="EK6" s="1097"/>
      <c r="EL6" s="1097"/>
      <c r="EM6" s="1097"/>
      <c r="EN6" s="1097"/>
      <c r="EO6" s="1097"/>
      <c r="EP6" s="1097"/>
      <c r="EQ6" s="1097"/>
      <c r="ER6" s="1097"/>
      <c r="ES6" s="1097"/>
      <c r="ET6" s="1097"/>
      <c r="EU6" s="1097"/>
      <c r="EV6" s="1097"/>
      <c r="EW6" s="1097"/>
      <c r="EX6" s="1097"/>
      <c r="EY6" s="1097"/>
      <c r="EZ6" s="1097"/>
      <c r="FA6" s="1097"/>
      <c r="FB6" s="1097"/>
      <c r="FC6" s="1097"/>
      <c r="FD6" s="1097"/>
      <c r="FE6" s="1097"/>
      <c r="FF6" s="1097"/>
      <c r="FG6" s="1097"/>
      <c r="FH6" s="1097"/>
      <c r="FI6" s="1097"/>
      <c r="FJ6" s="1097"/>
      <c r="FK6" s="1097"/>
      <c r="FL6" s="1097"/>
      <c r="FM6" s="1097"/>
      <c r="FN6" s="1097"/>
      <c r="FO6" s="1097"/>
      <c r="FP6" s="1097"/>
      <c r="FQ6" s="1097"/>
      <c r="FR6" s="1097"/>
      <c r="FS6" s="1097"/>
      <c r="FT6" s="1097"/>
      <c r="FU6" s="1097"/>
      <c r="FV6" s="1097"/>
      <c r="FW6" s="1097"/>
      <c r="FX6" s="1097"/>
      <c r="FY6" s="1097"/>
      <c r="FZ6" s="1097"/>
      <c r="GA6" s="1097"/>
      <c r="GB6" s="1097"/>
      <c r="GC6" s="1097"/>
      <c r="GD6" s="1097"/>
      <c r="GE6" s="1097"/>
      <c r="GF6" s="1097"/>
      <c r="GG6" s="1097"/>
      <c r="GH6" s="1097"/>
      <c r="GI6" s="1097"/>
      <c r="GJ6" s="1097"/>
      <c r="GK6" s="1097"/>
      <c r="GL6" s="1097"/>
      <c r="GM6" s="1097"/>
      <c r="GN6" s="1097"/>
      <c r="GO6" s="1097"/>
      <c r="GP6" s="1097"/>
      <c r="GQ6" s="1097"/>
      <c r="GR6" s="1097"/>
      <c r="GS6" s="1097"/>
      <c r="GT6" s="1097"/>
      <c r="GU6" s="1097"/>
      <c r="GV6" s="1097"/>
      <c r="GW6" s="1097"/>
      <c r="GX6" s="1097"/>
      <c r="GY6" s="1097"/>
      <c r="GZ6" s="1097"/>
      <c r="HA6" s="1097"/>
      <c r="HB6" s="1097"/>
      <c r="HC6" s="1097"/>
      <c r="HD6" s="1097"/>
      <c r="HE6" s="1097"/>
      <c r="HF6" s="1097"/>
      <c r="HG6" s="1097"/>
      <c r="HH6" s="1097"/>
      <c r="HI6" s="1097"/>
      <c r="HJ6" s="1097"/>
      <c r="HK6" s="1097"/>
      <c r="HL6" s="1097"/>
      <c r="HM6" s="1097"/>
      <c r="HN6" s="1097"/>
      <c r="HO6" s="1097"/>
      <c r="HP6" s="1097"/>
      <c r="HQ6" s="1097"/>
      <c r="HR6" s="1097"/>
      <c r="HS6" s="1097"/>
      <c r="HT6" s="1097"/>
      <c r="HU6" s="1097"/>
      <c r="HV6" s="1097"/>
      <c r="HW6" s="1097"/>
      <c r="HX6" s="1097"/>
      <c r="HY6" s="1097"/>
      <c r="HZ6" s="1097"/>
      <c r="IA6" s="1097"/>
      <c r="IB6" s="1097"/>
      <c r="IC6" s="1097"/>
      <c r="ID6" s="1097"/>
      <c r="IE6" s="1097"/>
      <c r="IF6" s="1097"/>
      <c r="IG6" s="1097"/>
      <c r="IH6" s="1097"/>
      <c r="II6" s="1097"/>
      <c r="IJ6" s="1097"/>
      <c r="IK6" s="1097"/>
      <c r="IL6" s="1097"/>
      <c r="IM6" s="1097"/>
      <c r="IN6" s="1097"/>
      <c r="IO6" s="1097"/>
      <c r="IP6" s="1097"/>
      <c r="IQ6" s="1097"/>
      <c r="IR6" s="1097"/>
      <c r="IS6" s="1097"/>
      <c r="IT6" s="1097"/>
      <c r="IU6" s="1097"/>
      <c r="IV6" s="1097"/>
    </row>
    <row r="7" spans="1:256" s="571" customFormat="1" ht="51">
      <c r="A7" s="2133" t="s">
        <v>571</v>
      </c>
      <c r="B7" s="1100" t="s">
        <v>1022</v>
      </c>
      <c r="C7" s="2141">
        <v>0.17499999999999999</v>
      </c>
      <c r="D7" s="2142"/>
      <c r="E7" s="2142"/>
      <c r="F7" s="2142"/>
      <c r="G7" s="2142"/>
      <c r="H7" s="2142"/>
      <c r="I7" s="2142"/>
      <c r="J7" s="2143"/>
      <c r="K7" s="1097"/>
      <c r="L7" s="1101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7"/>
      <c r="AG7" s="1097"/>
      <c r="AH7" s="1097"/>
      <c r="AI7" s="1097"/>
      <c r="AJ7" s="1097"/>
      <c r="AK7" s="1097"/>
      <c r="AL7" s="1097"/>
      <c r="AM7" s="1097"/>
      <c r="AN7" s="1097"/>
      <c r="AO7" s="1097"/>
      <c r="AP7" s="1097"/>
      <c r="AQ7" s="1097"/>
      <c r="AR7" s="1097"/>
      <c r="AS7" s="1097"/>
      <c r="AT7" s="1097"/>
      <c r="AU7" s="1097"/>
      <c r="AV7" s="1097"/>
      <c r="AW7" s="1097"/>
      <c r="AX7" s="1097"/>
      <c r="AY7" s="1097"/>
      <c r="AZ7" s="1097"/>
      <c r="BA7" s="1097"/>
      <c r="BB7" s="1097"/>
      <c r="BC7" s="1097"/>
      <c r="BD7" s="1097"/>
      <c r="BE7" s="1097"/>
      <c r="BF7" s="1097"/>
      <c r="BG7" s="1097"/>
      <c r="BH7" s="1097"/>
      <c r="BI7" s="1097"/>
      <c r="BJ7" s="1097"/>
      <c r="BK7" s="1097"/>
      <c r="BL7" s="1097"/>
      <c r="BM7" s="1097"/>
      <c r="BN7" s="1097"/>
      <c r="BO7" s="1097"/>
      <c r="BP7" s="1097"/>
      <c r="BQ7" s="1097"/>
      <c r="BR7" s="1097"/>
      <c r="BS7" s="1097"/>
      <c r="BT7" s="1097"/>
      <c r="BU7" s="1097"/>
      <c r="BV7" s="1097"/>
      <c r="BW7" s="1097"/>
      <c r="BX7" s="1097"/>
      <c r="BY7" s="1097"/>
      <c r="BZ7" s="1097"/>
      <c r="CA7" s="1097"/>
      <c r="CB7" s="1097"/>
      <c r="CC7" s="1097"/>
      <c r="CD7" s="1097"/>
      <c r="CE7" s="1097"/>
      <c r="CF7" s="1097"/>
      <c r="CG7" s="1097"/>
      <c r="CH7" s="1097"/>
      <c r="CI7" s="1097"/>
      <c r="CJ7" s="1097"/>
      <c r="CK7" s="1097"/>
      <c r="CL7" s="1097"/>
      <c r="CM7" s="1097"/>
      <c r="CN7" s="1097"/>
      <c r="CO7" s="1097"/>
      <c r="CP7" s="1097"/>
      <c r="CQ7" s="1097"/>
      <c r="CR7" s="1097"/>
      <c r="CS7" s="1097"/>
      <c r="CT7" s="1097"/>
      <c r="CU7" s="1097"/>
      <c r="CV7" s="1097"/>
      <c r="CW7" s="1097"/>
      <c r="CX7" s="1097"/>
      <c r="CY7" s="1097"/>
      <c r="CZ7" s="1097"/>
      <c r="DA7" s="1097"/>
      <c r="DB7" s="1097"/>
      <c r="DC7" s="1097"/>
      <c r="DD7" s="1097"/>
      <c r="DE7" s="1097"/>
      <c r="DF7" s="1097"/>
      <c r="DG7" s="1097"/>
      <c r="DH7" s="1097"/>
      <c r="DI7" s="1097"/>
      <c r="DJ7" s="1097"/>
      <c r="DK7" s="1097"/>
      <c r="DL7" s="1097"/>
      <c r="DM7" s="1097"/>
      <c r="DN7" s="1097"/>
      <c r="DO7" s="1097"/>
      <c r="DP7" s="1097"/>
      <c r="DQ7" s="1097"/>
      <c r="DR7" s="1097"/>
      <c r="DS7" s="1097"/>
      <c r="DT7" s="1097"/>
      <c r="DU7" s="1097"/>
      <c r="DV7" s="1097"/>
      <c r="DW7" s="1097"/>
      <c r="DX7" s="1097"/>
      <c r="DY7" s="1097"/>
      <c r="DZ7" s="1097"/>
      <c r="EA7" s="1097"/>
      <c r="EB7" s="1097"/>
      <c r="EC7" s="1097"/>
      <c r="ED7" s="1097"/>
      <c r="EE7" s="1097"/>
      <c r="EF7" s="1097"/>
      <c r="EG7" s="1097"/>
      <c r="EH7" s="1097"/>
      <c r="EI7" s="1097"/>
      <c r="EJ7" s="1097"/>
      <c r="EK7" s="1097"/>
      <c r="EL7" s="1097"/>
      <c r="EM7" s="1097"/>
      <c r="EN7" s="1097"/>
      <c r="EO7" s="1097"/>
      <c r="EP7" s="1097"/>
      <c r="EQ7" s="1097"/>
      <c r="ER7" s="1097"/>
      <c r="ES7" s="1097"/>
      <c r="ET7" s="1097"/>
      <c r="EU7" s="1097"/>
      <c r="EV7" s="1097"/>
      <c r="EW7" s="1097"/>
      <c r="EX7" s="1097"/>
      <c r="EY7" s="1097"/>
      <c r="EZ7" s="1097"/>
      <c r="FA7" s="1097"/>
      <c r="FB7" s="1097"/>
      <c r="FC7" s="1097"/>
      <c r="FD7" s="1097"/>
      <c r="FE7" s="1097"/>
      <c r="FF7" s="1097"/>
      <c r="FG7" s="1097"/>
      <c r="FH7" s="1097"/>
      <c r="FI7" s="1097"/>
      <c r="FJ7" s="1097"/>
      <c r="FK7" s="1097"/>
      <c r="FL7" s="1097"/>
      <c r="FM7" s="1097"/>
      <c r="FN7" s="1097"/>
      <c r="FO7" s="1097"/>
      <c r="FP7" s="1097"/>
      <c r="FQ7" s="1097"/>
      <c r="FR7" s="1097"/>
      <c r="FS7" s="1097"/>
      <c r="FT7" s="1097"/>
      <c r="FU7" s="1097"/>
      <c r="FV7" s="1097"/>
      <c r="FW7" s="1097"/>
      <c r="FX7" s="1097"/>
      <c r="FY7" s="1097"/>
      <c r="FZ7" s="1097"/>
      <c r="GA7" s="1097"/>
      <c r="GB7" s="1097"/>
      <c r="GC7" s="1097"/>
      <c r="GD7" s="1097"/>
      <c r="GE7" s="1097"/>
      <c r="GF7" s="1097"/>
      <c r="GG7" s="1097"/>
      <c r="GH7" s="1097"/>
      <c r="GI7" s="1097"/>
      <c r="GJ7" s="1097"/>
      <c r="GK7" s="1097"/>
      <c r="GL7" s="1097"/>
      <c r="GM7" s="1097"/>
      <c r="GN7" s="1097"/>
      <c r="GO7" s="1097"/>
      <c r="GP7" s="1097"/>
      <c r="GQ7" s="1097"/>
      <c r="GR7" s="1097"/>
      <c r="GS7" s="1097"/>
      <c r="GT7" s="1097"/>
      <c r="GU7" s="1097"/>
      <c r="GV7" s="1097"/>
      <c r="GW7" s="1097"/>
      <c r="GX7" s="1097"/>
      <c r="GY7" s="1097"/>
      <c r="GZ7" s="1097"/>
      <c r="HA7" s="1097"/>
      <c r="HB7" s="1097"/>
      <c r="HC7" s="1097"/>
      <c r="HD7" s="1097"/>
      <c r="HE7" s="1097"/>
      <c r="HF7" s="1097"/>
      <c r="HG7" s="1097"/>
      <c r="HH7" s="1097"/>
      <c r="HI7" s="1097"/>
      <c r="HJ7" s="1097"/>
      <c r="HK7" s="1097"/>
      <c r="HL7" s="1097"/>
      <c r="HM7" s="1097"/>
      <c r="HN7" s="1097"/>
      <c r="HO7" s="1097"/>
      <c r="HP7" s="1097"/>
      <c r="HQ7" s="1097"/>
      <c r="HR7" s="1097"/>
      <c r="HS7" s="1097"/>
      <c r="HT7" s="1097"/>
      <c r="HU7" s="1097"/>
      <c r="HV7" s="1097"/>
      <c r="HW7" s="1097"/>
      <c r="HX7" s="1097"/>
      <c r="HY7" s="1097"/>
      <c r="HZ7" s="1097"/>
      <c r="IA7" s="1097"/>
      <c r="IB7" s="1097"/>
      <c r="IC7" s="1097"/>
      <c r="ID7" s="1097"/>
      <c r="IE7" s="1097"/>
      <c r="IF7" s="1097"/>
      <c r="IG7" s="1097"/>
      <c r="IH7" s="1097"/>
      <c r="II7" s="1097"/>
      <c r="IJ7" s="1097"/>
      <c r="IK7" s="1097"/>
      <c r="IL7" s="1097"/>
      <c r="IM7" s="1097"/>
      <c r="IN7" s="1097"/>
      <c r="IO7" s="1097"/>
      <c r="IP7" s="1097"/>
      <c r="IQ7" s="1097"/>
      <c r="IR7" s="1097"/>
      <c r="IS7" s="1097"/>
      <c r="IT7" s="1097"/>
      <c r="IU7" s="1097"/>
      <c r="IV7" s="1097"/>
    </row>
    <row r="8" spans="1:256" s="571" customFormat="1" ht="38.25">
      <c r="A8" s="2131"/>
      <c r="B8" s="1102" t="s">
        <v>1023</v>
      </c>
      <c r="C8" s="1103">
        <v>0.18435692045142113</v>
      </c>
      <c r="D8" s="1104">
        <v>0.20083400468926341</v>
      </c>
      <c r="E8" s="1104">
        <v>0.1312241309669277</v>
      </c>
      <c r="F8" s="1104">
        <v>9.7226955881810226E-2</v>
      </c>
      <c r="G8" s="1104">
        <v>0.1044837351173275</v>
      </c>
      <c r="H8" s="1104">
        <v>0.35860228047385312</v>
      </c>
      <c r="I8" s="1104">
        <v>0.28840712342006236</v>
      </c>
      <c r="J8" s="1105">
        <v>0.14757689363156812</v>
      </c>
      <c r="K8" s="1097"/>
      <c r="L8" s="1097"/>
      <c r="M8" s="1097"/>
      <c r="N8" s="1097"/>
      <c r="O8" s="1097"/>
      <c r="P8" s="1097"/>
      <c r="Q8" s="1097"/>
      <c r="R8" s="1097"/>
      <c r="S8" s="1097"/>
      <c r="T8" s="1097"/>
      <c r="U8" s="1097"/>
      <c r="V8" s="1097"/>
      <c r="W8" s="1097"/>
      <c r="X8" s="1097"/>
      <c r="Y8" s="1097"/>
      <c r="Z8" s="1097"/>
      <c r="AA8" s="1097"/>
      <c r="AB8" s="1097"/>
      <c r="AC8" s="1097"/>
      <c r="AD8" s="1097"/>
      <c r="AE8" s="1097"/>
      <c r="AF8" s="1097"/>
      <c r="AG8" s="1097"/>
      <c r="AH8" s="1097"/>
      <c r="AI8" s="1097"/>
      <c r="AJ8" s="1097"/>
      <c r="AK8" s="1097"/>
      <c r="AL8" s="1097"/>
      <c r="AM8" s="1097"/>
      <c r="AN8" s="1097"/>
      <c r="AO8" s="1097"/>
      <c r="AP8" s="1097"/>
      <c r="AQ8" s="1097"/>
      <c r="AR8" s="1097"/>
      <c r="AS8" s="1097"/>
      <c r="AT8" s="1097"/>
      <c r="AU8" s="1097"/>
      <c r="AV8" s="1097"/>
      <c r="AW8" s="1097"/>
      <c r="AX8" s="1097"/>
      <c r="AY8" s="1097"/>
      <c r="AZ8" s="1097"/>
      <c r="BA8" s="1097"/>
      <c r="BB8" s="1097"/>
      <c r="BC8" s="1097"/>
      <c r="BD8" s="1097"/>
      <c r="BE8" s="1097"/>
      <c r="BF8" s="1097"/>
      <c r="BG8" s="1097"/>
      <c r="BH8" s="1097"/>
      <c r="BI8" s="1097"/>
      <c r="BJ8" s="1097"/>
      <c r="BK8" s="1097"/>
      <c r="BL8" s="1097"/>
      <c r="BM8" s="1097"/>
      <c r="BN8" s="1097"/>
      <c r="BO8" s="1097"/>
      <c r="BP8" s="1097"/>
      <c r="BQ8" s="1097"/>
      <c r="BR8" s="1097"/>
      <c r="BS8" s="1097"/>
      <c r="BT8" s="1097"/>
      <c r="BU8" s="1097"/>
      <c r="BV8" s="1097"/>
      <c r="BW8" s="1097"/>
      <c r="BX8" s="1097"/>
      <c r="BY8" s="1097"/>
      <c r="BZ8" s="1097"/>
      <c r="CA8" s="1097"/>
      <c r="CB8" s="1097"/>
      <c r="CC8" s="1097"/>
      <c r="CD8" s="1097"/>
      <c r="CE8" s="1097"/>
      <c r="CF8" s="1097"/>
      <c r="CG8" s="1097"/>
      <c r="CH8" s="1097"/>
      <c r="CI8" s="1097"/>
      <c r="CJ8" s="1097"/>
      <c r="CK8" s="1097"/>
      <c r="CL8" s="1097"/>
      <c r="CM8" s="1097"/>
      <c r="CN8" s="1097"/>
      <c r="CO8" s="1097"/>
      <c r="CP8" s="1097"/>
      <c r="CQ8" s="1097"/>
      <c r="CR8" s="1097"/>
      <c r="CS8" s="1097"/>
      <c r="CT8" s="1097"/>
      <c r="CU8" s="1097"/>
      <c r="CV8" s="1097"/>
      <c r="CW8" s="1097"/>
      <c r="CX8" s="1097"/>
      <c r="CY8" s="1097"/>
      <c r="CZ8" s="1097"/>
      <c r="DA8" s="1097"/>
      <c r="DB8" s="1097"/>
      <c r="DC8" s="1097"/>
      <c r="DD8" s="1097"/>
      <c r="DE8" s="1097"/>
      <c r="DF8" s="1097"/>
      <c r="DG8" s="1097"/>
      <c r="DH8" s="1097"/>
      <c r="DI8" s="1097"/>
      <c r="DJ8" s="1097"/>
      <c r="DK8" s="1097"/>
      <c r="DL8" s="1097"/>
      <c r="DM8" s="1097"/>
      <c r="DN8" s="1097"/>
      <c r="DO8" s="1097"/>
      <c r="DP8" s="1097"/>
      <c r="DQ8" s="1097"/>
      <c r="DR8" s="1097"/>
      <c r="DS8" s="1097"/>
      <c r="DT8" s="1097"/>
      <c r="DU8" s="1097"/>
      <c r="DV8" s="1097"/>
      <c r="DW8" s="1097"/>
      <c r="DX8" s="1097"/>
      <c r="DY8" s="1097"/>
      <c r="DZ8" s="1097"/>
      <c r="EA8" s="1097"/>
      <c r="EB8" s="1097"/>
      <c r="EC8" s="1097"/>
      <c r="ED8" s="1097"/>
      <c r="EE8" s="1097"/>
      <c r="EF8" s="1097"/>
      <c r="EG8" s="1097"/>
      <c r="EH8" s="1097"/>
      <c r="EI8" s="1097"/>
      <c r="EJ8" s="1097"/>
      <c r="EK8" s="1097"/>
      <c r="EL8" s="1097"/>
      <c r="EM8" s="1097"/>
      <c r="EN8" s="1097"/>
      <c r="EO8" s="1097"/>
      <c r="EP8" s="1097"/>
      <c r="EQ8" s="1097"/>
      <c r="ER8" s="1097"/>
      <c r="ES8" s="1097"/>
      <c r="ET8" s="1097"/>
      <c r="EU8" s="1097"/>
      <c r="EV8" s="1097"/>
      <c r="EW8" s="1097"/>
      <c r="EX8" s="1097"/>
      <c r="EY8" s="1097"/>
      <c r="EZ8" s="1097"/>
      <c r="FA8" s="1097"/>
      <c r="FB8" s="1097"/>
      <c r="FC8" s="1097"/>
      <c r="FD8" s="1097"/>
      <c r="FE8" s="1097"/>
      <c r="FF8" s="1097"/>
      <c r="FG8" s="1097"/>
      <c r="FH8" s="1097"/>
      <c r="FI8" s="1097"/>
      <c r="FJ8" s="1097"/>
      <c r="FK8" s="1097"/>
      <c r="FL8" s="1097"/>
      <c r="FM8" s="1097"/>
      <c r="FN8" s="1097"/>
      <c r="FO8" s="1097"/>
      <c r="FP8" s="1097"/>
      <c r="FQ8" s="1097"/>
      <c r="FR8" s="1097"/>
      <c r="FS8" s="1097"/>
      <c r="FT8" s="1097"/>
      <c r="FU8" s="1097"/>
      <c r="FV8" s="1097"/>
      <c r="FW8" s="1097"/>
      <c r="FX8" s="1097"/>
      <c r="FY8" s="1097"/>
      <c r="FZ8" s="1097"/>
      <c r="GA8" s="1097"/>
      <c r="GB8" s="1097"/>
      <c r="GC8" s="1097"/>
      <c r="GD8" s="1097"/>
      <c r="GE8" s="1097"/>
      <c r="GF8" s="1097"/>
      <c r="GG8" s="1097"/>
      <c r="GH8" s="1097"/>
      <c r="GI8" s="1097"/>
      <c r="GJ8" s="1097"/>
      <c r="GK8" s="1097"/>
      <c r="GL8" s="1097"/>
      <c r="GM8" s="1097"/>
      <c r="GN8" s="1097"/>
      <c r="GO8" s="1097"/>
      <c r="GP8" s="1097"/>
      <c r="GQ8" s="1097"/>
      <c r="GR8" s="1097"/>
      <c r="GS8" s="1097"/>
      <c r="GT8" s="1097"/>
      <c r="GU8" s="1097"/>
      <c r="GV8" s="1097"/>
      <c r="GW8" s="1097"/>
      <c r="GX8" s="1097"/>
      <c r="GY8" s="1097"/>
      <c r="GZ8" s="1097"/>
      <c r="HA8" s="1097"/>
      <c r="HB8" s="1097"/>
      <c r="HC8" s="1097"/>
      <c r="HD8" s="1097"/>
      <c r="HE8" s="1097"/>
      <c r="HF8" s="1097"/>
      <c r="HG8" s="1097"/>
      <c r="HH8" s="1097"/>
      <c r="HI8" s="1097"/>
      <c r="HJ8" s="1097"/>
      <c r="HK8" s="1097"/>
      <c r="HL8" s="1097"/>
      <c r="HM8" s="1097"/>
      <c r="HN8" s="1097"/>
      <c r="HO8" s="1097"/>
      <c r="HP8" s="1097"/>
      <c r="HQ8" s="1097"/>
      <c r="HR8" s="1097"/>
      <c r="HS8" s="1097"/>
      <c r="HT8" s="1097"/>
      <c r="HU8" s="1097"/>
      <c r="HV8" s="1097"/>
      <c r="HW8" s="1097"/>
      <c r="HX8" s="1097"/>
      <c r="HY8" s="1097"/>
      <c r="HZ8" s="1097"/>
      <c r="IA8" s="1097"/>
      <c r="IB8" s="1097"/>
      <c r="IC8" s="1097"/>
      <c r="ID8" s="1097"/>
      <c r="IE8" s="1097"/>
      <c r="IF8" s="1097"/>
      <c r="IG8" s="1097"/>
      <c r="IH8" s="1097"/>
      <c r="II8" s="1097"/>
      <c r="IJ8" s="1097"/>
      <c r="IK8" s="1097"/>
      <c r="IL8" s="1097"/>
      <c r="IM8" s="1097"/>
      <c r="IN8" s="1097"/>
      <c r="IO8" s="1097"/>
      <c r="IP8" s="1097"/>
      <c r="IQ8" s="1097"/>
      <c r="IR8" s="1097"/>
      <c r="IS8" s="1097"/>
      <c r="IT8" s="1097"/>
      <c r="IU8" s="1097"/>
      <c r="IV8" s="1097"/>
    </row>
    <row r="9" spans="1:256" s="571" customFormat="1" ht="26.25" thickBot="1">
      <c r="A9" s="2134"/>
      <c r="B9" s="1106" t="s">
        <v>543</v>
      </c>
      <c r="C9" s="1107">
        <v>0.14259471268873736</v>
      </c>
      <c r="D9" s="1108">
        <v>0.17896912807294951</v>
      </c>
      <c r="E9" s="1108">
        <v>8.3790107898208552E-2</v>
      </c>
      <c r="F9" s="1108">
        <v>8.1246715355548768E-2</v>
      </c>
      <c r="G9" s="1108">
        <v>7.8500507876046094E-2</v>
      </c>
      <c r="H9" s="1108">
        <v>0.28570185451044416</v>
      </c>
      <c r="I9" s="1108">
        <v>0.18219311739621163</v>
      </c>
      <c r="J9" s="1109">
        <v>0.11248921446473999</v>
      </c>
      <c r="K9" s="1097"/>
      <c r="L9" s="1097"/>
      <c r="M9" s="1097"/>
      <c r="N9" s="1097"/>
      <c r="O9" s="1097"/>
      <c r="P9" s="1097"/>
      <c r="Q9" s="1097"/>
      <c r="R9" s="1097"/>
      <c r="S9" s="1097"/>
      <c r="T9" s="1097"/>
      <c r="U9" s="1097"/>
      <c r="V9" s="1097"/>
      <c r="W9" s="1097"/>
      <c r="X9" s="1097"/>
      <c r="Y9" s="1097"/>
      <c r="Z9" s="1097"/>
      <c r="AA9" s="1097"/>
      <c r="AB9" s="1097"/>
      <c r="AC9" s="1097"/>
      <c r="AD9" s="1097"/>
      <c r="AE9" s="1097"/>
      <c r="AF9" s="1097"/>
      <c r="AG9" s="1097"/>
      <c r="AH9" s="1097"/>
      <c r="AI9" s="1097"/>
      <c r="AJ9" s="1097"/>
      <c r="AK9" s="1097"/>
      <c r="AL9" s="1097"/>
      <c r="AM9" s="1097"/>
      <c r="AN9" s="1097"/>
      <c r="AO9" s="1097"/>
      <c r="AP9" s="1097"/>
      <c r="AQ9" s="1097"/>
      <c r="AR9" s="1097"/>
      <c r="AS9" s="1097"/>
      <c r="AT9" s="1097"/>
      <c r="AU9" s="1097"/>
      <c r="AV9" s="1097"/>
      <c r="AW9" s="1097"/>
      <c r="AX9" s="1097"/>
      <c r="AY9" s="1097"/>
      <c r="AZ9" s="1097"/>
      <c r="BA9" s="1097"/>
      <c r="BB9" s="1097"/>
      <c r="BC9" s="1097"/>
      <c r="BD9" s="1097"/>
      <c r="BE9" s="1097"/>
      <c r="BF9" s="1097"/>
      <c r="BG9" s="1097"/>
      <c r="BH9" s="1097"/>
      <c r="BI9" s="1097"/>
      <c r="BJ9" s="1097"/>
      <c r="BK9" s="1097"/>
      <c r="BL9" s="1097"/>
      <c r="BM9" s="1097"/>
      <c r="BN9" s="1097"/>
      <c r="BO9" s="1097"/>
      <c r="BP9" s="1097"/>
      <c r="BQ9" s="1097"/>
      <c r="BR9" s="1097"/>
      <c r="BS9" s="1097"/>
      <c r="BT9" s="1097"/>
      <c r="BU9" s="1097"/>
      <c r="BV9" s="1097"/>
      <c r="BW9" s="1097"/>
      <c r="BX9" s="1097"/>
      <c r="BY9" s="1097"/>
      <c r="BZ9" s="1097"/>
      <c r="CA9" s="1097"/>
      <c r="CB9" s="1097"/>
      <c r="CC9" s="1097"/>
      <c r="CD9" s="1097"/>
      <c r="CE9" s="1097"/>
      <c r="CF9" s="1097"/>
      <c r="CG9" s="1097"/>
      <c r="CH9" s="1097"/>
      <c r="CI9" s="1097"/>
      <c r="CJ9" s="1097"/>
      <c r="CK9" s="1097"/>
      <c r="CL9" s="1097"/>
      <c r="CM9" s="1097"/>
      <c r="CN9" s="1097"/>
      <c r="CO9" s="1097"/>
      <c r="CP9" s="1097"/>
      <c r="CQ9" s="1097"/>
      <c r="CR9" s="1097"/>
      <c r="CS9" s="1097"/>
      <c r="CT9" s="1097"/>
      <c r="CU9" s="1097"/>
      <c r="CV9" s="1097"/>
      <c r="CW9" s="1097"/>
      <c r="CX9" s="1097"/>
      <c r="CY9" s="1097"/>
      <c r="CZ9" s="1097"/>
      <c r="DA9" s="1097"/>
      <c r="DB9" s="1097"/>
      <c r="DC9" s="1097"/>
      <c r="DD9" s="1097"/>
      <c r="DE9" s="1097"/>
      <c r="DF9" s="1097"/>
      <c r="DG9" s="1097"/>
      <c r="DH9" s="1097"/>
      <c r="DI9" s="1097"/>
      <c r="DJ9" s="1097"/>
      <c r="DK9" s="1097"/>
      <c r="DL9" s="1097"/>
      <c r="DM9" s="1097"/>
      <c r="DN9" s="1097"/>
      <c r="DO9" s="1097"/>
      <c r="DP9" s="1097"/>
      <c r="DQ9" s="1097"/>
      <c r="DR9" s="1097"/>
      <c r="DS9" s="1097"/>
      <c r="DT9" s="1097"/>
      <c r="DU9" s="1097"/>
      <c r="DV9" s="1097"/>
      <c r="DW9" s="1097"/>
      <c r="DX9" s="1097"/>
      <c r="DY9" s="1097"/>
      <c r="DZ9" s="1097"/>
      <c r="EA9" s="1097"/>
      <c r="EB9" s="1097"/>
      <c r="EC9" s="1097"/>
      <c r="ED9" s="1097"/>
      <c r="EE9" s="1097"/>
      <c r="EF9" s="1097"/>
      <c r="EG9" s="1097"/>
      <c r="EH9" s="1097"/>
      <c r="EI9" s="1097"/>
      <c r="EJ9" s="1097"/>
      <c r="EK9" s="1097"/>
      <c r="EL9" s="1097"/>
      <c r="EM9" s="1097"/>
      <c r="EN9" s="1097"/>
      <c r="EO9" s="1097"/>
      <c r="EP9" s="1097"/>
      <c r="EQ9" s="1097"/>
      <c r="ER9" s="1097"/>
      <c r="ES9" s="1097"/>
      <c r="ET9" s="1097"/>
      <c r="EU9" s="1097"/>
      <c r="EV9" s="1097"/>
      <c r="EW9" s="1097"/>
      <c r="EX9" s="1097"/>
      <c r="EY9" s="1097"/>
      <c r="EZ9" s="1097"/>
      <c r="FA9" s="1097"/>
      <c r="FB9" s="1097"/>
      <c r="FC9" s="1097"/>
      <c r="FD9" s="1097"/>
      <c r="FE9" s="1097"/>
      <c r="FF9" s="1097"/>
      <c r="FG9" s="1097"/>
      <c r="FH9" s="1097"/>
      <c r="FI9" s="1097"/>
      <c r="FJ9" s="1097"/>
      <c r="FK9" s="1097"/>
      <c r="FL9" s="1097"/>
      <c r="FM9" s="1097"/>
      <c r="FN9" s="1097"/>
      <c r="FO9" s="1097"/>
      <c r="FP9" s="1097"/>
      <c r="FQ9" s="1097"/>
      <c r="FR9" s="1097"/>
      <c r="FS9" s="1097"/>
      <c r="FT9" s="1097"/>
      <c r="FU9" s="1097"/>
      <c r="FV9" s="1097"/>
      <c r="FW9" s="1097"/>
      <c r="FX9" s="1097"/>
      <c r="FY9" s="1097"/>
      <c r="FZ9" s="1097"/>
      <c r="GA9" s="1097"/>
      <c r="GB9" s="1097"/>
      <c r="GC9" s="1097"/>
      <c r="GD9" s="1097"/>
      <c r="GE9" s="1097"/>
      <c r="GF9" s="1097"/>
      <c r="GG9" s="1097"/>
      <c r="GH9" s="1097"/>
      <c r="GI9" s="1097"/>
      <c r="GJ9" s="1097"/>
      <c r="GK9" s="1097"/>
      <c r="GL9" s="1097"/>
      <c r="GM9" s="1097"/>
      <c r="GN9" s="1097"/>
      <c r="GO9" s="1097"/>
      <c r="GP9" s="1097"/>
      <c r="GQ9" s="1097"/>
      <c r="GR9" s="1097"/>
      <c r="GS9" s="1097"/>
      <c r="GT9" s="1097"/>
      <c r="GU9" s="1097"/>
      <c r="GV9" s="1097"/>
      <c r="GW9" s="1097"/>
      <c r="GX9" s="1097"/>
      <c r="GY9" s="1097"/>
      <c r="GZ9" s="1097"/>
      <c r="HA9" s="1097"/>
      <c r="HB9" s="1097"/>
      <c r="HC9" s="1097"/>
      <c r="HD9" s="1097"/>
      <c r="HE9" s="1097"/>
      <c r="HF9" s="1097"/>
      <c r="HG9" s="1097"/>
      <c r="HH9" s="1097"/>
      <c r="HI9" s="1097"/>
      <c r="HJ9" s="1097"/>
      <c r="HK9" s="1097"/>
      <c r="HL9" s="1097"/>
      <c r="HM9" s="1097"/>
      <c r="HN9" s="1097"/>
      <c r="HO9" s="1097"/>
      <c r="HP9" s="1097"/>
      <c r="HQ9" s="1097"/>
      <c r="HR9" s="1097"/>
      <c r="HS9" s="1097"/>
      <c r="HT9" s="1097"/>
      <c r="HU9" s="1097"/>
      <c r="HV9" s="1097"/>
      <c r="HW9" s="1097"/>
      <c r="HX9" s="1097"/>
      <c r="HY9" s="1097"/>
      <c r="HZ9" s="1097"/>
      <c r="IA9" s="1097"/>
      <c r="IB9" s="1097"/>
      <c r="IC9" s="1097"/>
      <c r="ID9" s="1097"/>
      <c r="IE9" s="1097"/>
      <c r="IF9" s="1097"/>
      <c r="IG9" s="1097"/>
      <c r="IH9" s="1097"/>
      <c r="II9" s="1097"/>
      <c r="IJ9" s="1097"/>
      <c r="IK9" s="1097"/>
      <c r="IL9" s="1097"/>
      <c r="IM9" s="1097"/>
      <c r="IN9" s="1097"/>
      <c r="IO9" s="1097"/>
      <c r="IP9" s="1097"/>
      <c r="IQ9" s="1097"/>
      <c r="IR9" s="1097"/>
      <c r="IS9" s="1097"/>
      <c r="IT9" s="1097"/>
      <c r="IU9" s="1097"/>
      <c r="IV9" s="1097"/>
    </row>
    <row r="10" spans="1:256" s="571" customFormat="1" ht="51">
      <c r="A10" s="2130" t="s">
        <v>848</v>
      </c>
      <c r="B10" s="1100" t="s">
        <v>1022</v>
      </c>
      <c r="C10" s="1110">
        <v>0.17086108306820369</v>
      </c>
      <c r="D10" s="1111">
        <v>0.17467481866896137</v>
      </c>
      <c r="E10" s="1111">
        <v>0.17361758975340577</v>
      </c>
      <c r="F10" s="1111">
        <v>0.17105307791462956</v>
      </c>
      <c r="G10" s="1111">
        <v>0.17427022074454945</v>
      </c>
      <c r="H10" s="1111">
        <v>0.17484558352136426</v>
      </c>
      <c r="I10" s="1111">
        <v>0.17443914324051563</v>
      </c>
      <c r="J10" s="1112">
        <v>0.16255109071520232</v>
      </c>
      <c r="K10" s="1097"/>
      <c r="L10" s="1097"/>
      <c r="M10" s="1113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  <c r="AD10" s="1097"/>
      <c r="AE10" s="1097"/>
      <c r="AF10" s="1097"/>
      <c r="AG10" s="1097"/>
      <c r="AH10" s="1097"/>
      <c r="AI10" s="1097"/>
      <c r="AJ10" s="1097"/>
      <c r="AK10" s="1097"/>
      <c r="AL10" s="1097"/>
      <c r="AM10" s="1097"/>
      <c r="AN10" s="1097"/>
      <c r="AO10" s="1097"/>
      <c r="AP10" s="1097"/>
      <c r="AQ10" s="1097"/>
      <c r="AR10" s="1097"/>
      <c r="AS10" s="1097"/>
      <c r="AT10" s="1097"/>
      <c r="AU10" s="1097"/>
      <c r="AV10" s="1097"/>
      <c r="AW10" s="1097"/>
      <c r="AX10" s="1097"/>
      <c r="AY10" s="1097"/>
      <c r="AZ10" s="1097"/>
      <c r="BA10" s="1097"/>
      <c r="BB10" s="1097"/>
      <c r="BC10" s="1097"/>
      <c r="BD10" s="1097"/>
      <c r="BE10" s="1097"/>
      <c r="BF10" s="1097"/>
      <c r="BG10" s="1097"/>
      <c r="BH10" s="1097"/>
      <c r="BI10" s="1097"/>
      <c r="BJ10" s="1097"/>
      <c r="BK10" s="1097"/>
      <c r="BL10" s="1097"/>
      <c r="BM10" s="1097"/>
      <c r="BN10" s="1097"/>
      <c r="BO10" s="1097"/>
      <c r="BP10" s="1097"/>
      <c r="BQ10" s="1097"/>
      <c r="BR10" s="1097"/>
      <c r="BS10" s="1097"/>
      <c r="BT10" s="1097"/>
      <c r="BU10" s="1097"/>
      <c r="BV10" s="1097"/>
      <c r="BW10" s="1097"/>
      <c r="BX10" s="1097"/>
      <c r="BY10" s="1097"/>
      <c r="BZ10" s="1097"/>
      <c r="CA10" s="1097"/>
      <c r="CB10" s="1097"/>
      <c r="CC10" s="1097"/>
      <c r="CD10" s="1097"/>
      <c r="CE10" s="1097"/>
      <c r="CF10" s="1097"/>
      <c r="CG10" s="1097"/>
      <c r="CH10" s="1097"/>
      <c r="CI10" s="1097"/>
      <c r="CJ10" s="1097"/>
      <c r="CK10" s="1097"/>
      <c r="CL10" s="1097"/>
      <c r="CM10" s="1097"/>
      <c r="CN10" s="1097"/>
      <c r="CO10" s="1097"/>
      <c r="CP10" s="1097"/>
      <c r="CQ10" s="1097"/>
      <c r="CR10" s="1097"/>
      <c r="CS10" s="1097"/>
      <c r="CT10" s="1097"/>
      <c r="CU10" s="1097"/>
      <c r="CV10" s="1097"/>
      <c r="CW10" s="1097"/>
      <c r="CX10" s="1097"/>
      <c r="CY10" s="1097"/>
      <c r="CZ10" s="1097"/>
      <c r="DA10" s="1097"/>
      <c r="DB10" s="1097"/>
      <c r="DC10" s="1097"/>
      <c r="DD10" s="1097"/>
      <c r="DE10" s="1097"/>
      <c r="DF10" s="1097"/>
      <c r="DG10" s="1097"/>
      <c r="DH10" s="1097"/>
      <c r="DI10" s="1097"/>
      <c r="DJ10" s="1097"/>
      <c r="DK10" s="1097"/>
      <c r="DL10" s="1097"/>
      <c r="DM10" s="1097"/>
      <c r="DN10" s="1097"/>
      <c r="DO10" s="1097"/>
      <c r="DP10" s="1097"/>
      <c r="DQ10" s="1097"/>
      <c r="DR10" s="1097"/>
      <c r="DS10" s="1097"/>
      <c r="DT10" s="1097"/>
      <c r="DU10" s="1097"/>
      <c r="DV10" s="1097"/>
      <c r="DW10" s="1097"/>
      <c r="DX10" s="1097"/>
      <c r="DY10" s="1097"/>
      <c r="DZ10" s="1097"/>
      <c r="EA10" s="1097"/>
      <c r="EB10" s="1097"/>
      <c r="EC10" s="1097"/>
      <c r="ED10" s="1097"/>
      <c r="EE10" s="1097"/>
      <c r="EF10" s="1097"/>
      <c r="EG10" s="1097"/>
      <c r="EH10" s="1097"/>
      <c r="EI10" s="1097"/>
      <c r="EJ10" s="1097"/>
      <c r="EK10" s="1097"/>
      <c r="EL10" s="1097"/>
      <c r="EM10" s="1097"/>
      <c r="EN10" s="1097"/>
      <c r="EO10" s="1097"/>
      <c r="EP10" s="1097"/>
      <c r="EQ10" s="1097"/>
      <c r="ER10" s="1097"/>
      <c r="ES10" s="1097"/>
      <c r="ET10" s="1097"/>
      <c r="EU10" s="1097"/>
      <c r="EV10" s="1097"/>
      <c r="EW10" s="1097"/>
      <c r="EX10" s="1097"/>
      <c r="EY10" s="1097"/>
      <c r="EZ10" s="1097"/>
      <c r="FA10" s="1097"/>
      <c r="FB10" s="1097"/>
      <c r="FC10" s="1097"/>
      <c r="FD10" s="1097"/>
      <c r="FE10" s="1097"/>
      <c r="FF10" s="1097"/>
      <c r="FG10" s="1097"/>
      <c r="FH10" s="1097"/>
      <c r="FI10" s="1097"/>
      <c r="FJ10" s="1097"/>
      <c r="FK10" s="1097"/>
      <c r="FL10" s="1097"/>
      <c r="FM10" s="1097"/>
      <c r="FN10" s="1097"/>
      <c r="FO10" s="1097"/>
      <c r="FP10" s="1097"/>
      <c r="FQ10" s="1097"/>
      <c r="FR10" s="1097"/>
      <c r="FS10" s="1097"/>
      <c r="FT10" s="1097"/>
      <c r="FU10" s="1097"/>
      <c r="FV10" s="1097"/>
      <c r="FW10" s="1097"/>
      <c r="FX10" s="1097"/>
      <c r="FY10" s="1097"/>
      <c r="FZ10" s="1097"/>
      <c r="GA10" s="1097"/>
      <c r="GB10" s="1097"/>
      <c r="GC10" s="1097"/>
      <c r="GD10" s="1097"/>
      <c r="GE10" s="1097"/>
      <c r="GF10" s="1097"/>
      <c r="GG10" s="1097"/>
      <c r="GH10" s="1097"/>
      <c r="GI10" s="1097"/>
      <c r="GJ10" s="1097"/>
      <c r="GK10" s="1097"/>
      <c r="GL10" s="1097"/>
      <c r="GM10" s="1097"/>
      <c r="GN10" s="1097"/>
      <c r="GO10" s="1097"/>
      <c r="GP10" s="1097"/>
      <c r="GQ10" s="1097"/>
      <c r="GR10" s="1097"/>
      <c r="GS10" s="1097"/>
      <c r="GT10" s="1097"/>
      <c r="GU10" s="1097"/>
      <c r="GV10" s="1097"/>
      <c r="GW10" s="1097"/>
      <c r="GX10" s="1097"/>
      <c r="GY10" s="1097"/>
      <c r="GZ10" s="1097"/>
      <c r="HA10" s="1097"/>
      <c r="HB10" s="1097"/>
      <c r="HC10" s="1097"/>
      <c r="HD10" s="1097"/>
      <c r="HE10" s="1097"/>
      <c r="HF10" s="1097"/>
      <c r="HG10" s="1097"/>
      <c r="HH10" s="1097"/>
      <c r="HI10" s="1097"/>
      <c r="HJ10" s="1097"/>
      <c r="HK10" s="1097"/>
      <c r="HL10" s="1097"/>
      <c r="HM10" s="1097"/>
      <c r="HN10" s="1097"/>
      <c r="HO10" s="1097"/>
      <c r="HP10" s="1097"/>
      <c r="HQ10" s="1097"/>
      <c r="HR10" s="1097"/>
      <c r="HS10" s="1097"/>
      <c r="HT10" s="1097"/>
      <c r="HU10" s="1097"/>
      <c r="HV10" s="1097"/>
      <c r="HW10" s="1097"/>
      <c r="HX10" s="1097"/>
      <c r="HY10" s="1097"/>
      <c r="HZ10" s="1097"/>
      <c r="IA10" s="1097"/>
      <c r="IB10" s="1097"/>
      <c r="IC10" s="1097"/>
      <c r="ID10" s="1097"/>
      <c r="IE10" s="1097"/>
      <c r="IF10" s="1097"/>
      <c r="IG10" s="1097"/>
      <c r="IH10" s="1097"/>
      <c r="II10" s="1097"/>
      <c r="IJ10" s="1097"/>
      <c r="IK10" s="1097"/>
      <c r="IL10" s="1097"/>
      <c r="IM10" s="1097"/>
      <c r="IN10" s="1097"/>
      <c r="IO10" s="1097"/>
      <c r="IP10" s="1097"/>
      <c r="IQ10" s="1097"/>
      <c r="IR10" s="1097"/>
      <c r="IS10" s="1097"/>
      <c r="IT10" s="1097"/>
      <c r="IU10" s="1097"/>
      <c r="IV10" s="1097"/>
    </row>
    <row r="11" spans="1:256" s="571" customFormat="1" ht="51">
      <c r="A11" s="2131"/>
      <c r="B11" s="1102" t="s">
        <v>1024</v>
      </c>
      <c r="C11" s="1103">
        <v>0.22988654830573108</v>
      </c>
      <c r="D11" s="1104">
        <v>0.24695383943777588</v>
      </c>
      <c r="E11" s="1104">
        <v>0.17723885377658424</v>
      </c>
      <c r="F11" s="1104">
        <v>0.14702780306599053</v>
      </c>
      <c r="G11" s="1104">
        <v>0.15221642512393846</v>
      </c>
      <c r="H11" s="1104">
        <v>0.39567329604785278</v>
      </c>
      <c r="I11" s="1104">
        <v>0.34074425206572551</v>
      </c>
      <c r="J11" s="1105">
        <v>0.1950424649726841</v>
      </c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7"/>
      <c r="AG11" s="1097"/>
      <c r="AH11" s="1097"/>
      <c r="AI11" s="1097"/>
      <c r="AJ11" s="1097"/>
      <c r="AK11" s="1097"/>
      <c r="AL11" s="1097"/>
      <c r="AM11" s="1097"/>
      <c r="AN11" s="1097"/>
      <c r="AO11" s="1097"/>
      <c r="AP11" s="1097"/>
      <c r="AQ11" s="1097"/>
      <c r="AR11" s="1097"/>
      <c r="AS11" s="1097"/>
      <c r="AT11" s="1097"/>
      <c r="AU11" s="1097"/>
      <c r="AV11" s="1097"/>
      <c r="AW11" s="1097"/>
      <c r="AX11" s="1097"/>
      <c r="AY11" s="1097"/>
      <c r="AZ11" s="1097"/>
      <c r="BA11" s="1097"/>
      <c r="BB11" s="1097"/>
      <c r="BC11" s="1097"/>
      <c r="BD11" s="1097"/>
      <c r="BE11" s="1097"/>
      <c r="BF11" s="1097"/>
      <c r="BG11" s="1097"/>
      <c r="BH11" s="1097"/>
      <c r="BI11" s="1097"/>
      <c r="BJ11" s="1097"/>
      <c r="BK11" s="1097"/>
      <c r="BL11" s="1097"/>
      <c r="BM11" s="1097"/>
      <c r="BN11" s="1097"/>
      <c r="BO11" s="1097"/>
      <c r="BP11" s="1097"/>
      <c r="BQ11" s="1097"/>
      <c r="BR11" s="1097"/>
      <c r="BS11" s="1097"/>
      <c r="BT11" s="1097"/>
      <c r="BU11" s="1097"/>
      <c r="BV11" s="1097"/>
      <c r="BW11" s="1097"/>
      <c r="BX11" s="1097"/>
      <c r="BY11" s="1097"/>
      <c r="BZ11" s="1097"/>
      <c r="CA11" s="1097"/>
      <c r="CB11" s="1097"/>
      <c r="CC11" s="1097"/>
      <c r="CD11" s="1097"/>
      <c r="CE11" s="1097"/>
      <c r="CF11" s="1097"/>
      <c r="CG11" s="1097"/>
      <c r="CH11" s="1097"/>
      <c r="CI11" s="1097"/>
      <c r="CJ11" s="1097"/>
      <c r="CK11" s="1097"/>
      <c r="CL11" s="1097"/>
      <c r="CM11" s="1097"/>
      <c r="CN11" s="1097"/>
      <c r="CO11" s="1097"/>
      <c r="CP11" s="1097"/>
      <c r="CQ11" s="1097"/>
      <c r="CR11" s="1097"/>
      <c r="CS11" s="1097"/>
      <c r="CT11" s="1097"/>
      <c r="CU11" s="1097"/>
      <c r="CV11" s="1097"/>
      <c r="CW11" s="1097"/>
      <c r="CX11" s="1097"/>
      <c r="CY11" s="1097"/>
      <c r="CZ11" s="1097"/>
      <c r="DA11" s="1097"/>
      <c r="DB11" s="1097"/>
      <c r="DC11" s="1097"/>
      <c r="DD11" s="1097"/>
      <c r="DE11" s="1097"/>
      <c r="DF11" s="1097"/>
      <c r="DG11" s="1097"/>
      <c r="DH11" s="1097"/>
      <c r="DI11" s="1097"/>
      <c r="DJ11" s="1097"/>
      <c r="DK11" s="1097"/>
      <c r="DL11" s="1097"/>
      <c r="DM11" s="1097"/>
      <c r="DN11" s="1097"/>
      <c r="DO11" s="1097"/>
      <c r="DP11" s="1097"/>
      <c r="DQ11" s="1097"/>
      <c r="DR11" s="1097"/>
      <c r="DS11" s="1097"/>
      <c r="DT11" s="1097"/>
      <c r="DU11" s="1097"/>
      <c r="DV11" s="1097"/>
      <c r="DW11" s="1097"/>
      <c r="DX11" s="1097"/>
      <c r="DY11" s="1097"/>
      <c r="DZ11" s="1097"/>
      <c r="EA11" s="1097"/>
      <c r="EB11" s="1097"/>
      <c r="EC11" s="1097"/>
      <c r="ED11" s="1097"/>
      <c r="EE11" s="1097"/>
      <c r="EF11" s="1097"/>
      <c r="EG11" s="1097"/>
      <c r="EH11" s="1097"/>
      <c r="EI11" s="1097"/>
      <c r="EJ11" s="1097"/>
      <c r="EK11" s="1097"/>
      <c r="EL11" s="1097"/>
      <c r="EM11" s="1097"/>
      <c r="EN11" s="1097"/>
      <c r="EO11" s="1097"/>
      <c r="EP11" s="1097"/>
      <c r="EQ11" s="1097"/>
      <c r="ER11" s="1097"/>
      <c r="ES11" s="1097"/>
      <c r="ET11" s="1097"/>
      <c r="EU11" s="1097"/>
      <c r="EV11" s="1097"/>
      <c r="EW11" s="1097"/>
      <c r="EX11" s="1097"/>
      <c r="EY11" s="1097"/>
      <c r="EZ11" s="1097"/>
      <c r="FA11" s="1097"/>
      <c r="FB11" s="1097"/>
      <c r="FC11" s="1097"/>
      <c r="FD11" s="1097"/>
      <c r="FE11" s="1097"/>
      <c r="FF11" s="1097"/>
      <c r="FG11" s="1097"/>
      <c r="FH11" s="1097"/>
      <c r="FI11" s="1097"/>
      <c r="FJ11" s="1097"/>
      <c r="FK11" s="1097"/>
      <c r="FL11" s="1097"/>
      <c r="FM11" s="1097"/>
      <c r="FN11" s="1097"/>
      <c r="FO11" s="1097"/>
      <c r="FP11" s="1097"/>
      <c r="FQ11" s="1097"/>
      <c r="FR11" s="1097"/>
      <c r="FS11" s="1097"/>
      <c r="FT11" s="1097"/>
      <c r="FU11" s="1097"/>
      <c r="FV11" s="1097"/>
      <c r="FW11" s="1097"/>
      <c r="FX11" s="1097"/>
      <c r="FY11" s="1097"/>
      <c r="FZ11" s="1097"/>
      <c r="GA11" s="1097"/>
      <c r="GB11" s="1097"/>
      <c r="GC11" s="1097"/>
      <c r="GD11" s="1097"/>
      <c r="GE11" s="1097"/>
      <c r="GF11" s="1097"/>
      <c r="GG11" s="1097"/>
      <c r="GH11" s="1097"/>
      <c r="GI11" s="1097"/>
      <c r="GJ11" s="1097"/>
      <c r="GK11" s="1097"/>
      <c r="GL11" s="1097"/>
      <c r="GM11" s="1097"/>
      <c r="GN11" s="1097"/>
      <c r="GO11" s="1097"/>
      <c r="GP11" s="1097"/>
      <c r="GQ11" s="1097"/>
      <c r="GR11" s="1097"/>
      <c r="GS11" s="1097"/>
      <c r="GT11" s="1097"/>
      <c r="GU11" s="1097"/>
      <c r="GV11" s="1097"/>
      <c r="GW11" s="1097"/>
      <c r="GX11" s="1097"/>
      <c r="GY11" s="1097"/>
      <c r="GZ11" s="1097"/>
      <c r="HA11" s="1097"/>
      <c r="HB11" s="1097"/>
      <c r="HC11" s="1097"/>
      <c r="HD11" s="1097"/>
      <c r="HE11" s="1097"/>
      <c r="HF11" s="1097"/>
      <c r="HG11" s="1097"/>
      <c r="HH11" s="1097"/>
      <c r="HI11" s="1097"/>
      <c r="HJ11" s="1097"/>
      <c r="HK11" s="1097"/>
      <c r="HL11" s="1097"/>
      <c r="HM11" s="1097"/>
      <c r="HN11" s="1097"/>
      <c r="HO11" s="1097"/>
      <c r="HP11" s="1097"/>
      <c r="HQ11" s="1097"/>
      <c r="HR11" s="1097"/>
      <c r="HS11" s="1097"/>
      <c r="HT11" s="1097"/>
      <c r="HU11" s="1097"/>
      <c r="HV11" s="1097"/>
      <c r="HW11" s="1097"/>
      <c r="HX11" s="1097"/>
      <c r="HY11" s="1097"/>
      <c r="HZ11" s="1097"/>
      <c r="IA11" s="1097"/>
      <c r="IB11" s="1097"/>
      <c r="IC11" s="1097"/>
      <c r="ID11" s="1097"/>
      <c r="IE11" s="1097"/>
      <c r="IF11" s="1097"/>
      <c r="IG11" s="1097"/>
      <c r="IH11" s="1097"/>
      <c r="II11" s="1097"/>
      <c r="IJ11" s="1097"/>
      <c r="IK11" s="1097"/>
      <c r="IL11" s="1097"/>
      <c r="IM11" s="1097"/>
      <c r="IN11" s="1097"/>
      <c r="IO11" s="1097"/>
      <c r="IP11" s="1097"/>
      <c r="IQ11" s="1097"/>
      <c r="IR11" s="1097"/>
      <c r="IS11" s="1097"/>
      <c r="IT11" s="1097"/>
      <c r="IU11" s="1097"/>
      <c r="IV11" s="1097"/>
    </row>
    <row r="12" spans="1:256" s="571" customFormat="1" ht="26.25" thickBot="1">
      <c r="A12" s="2132"/>
      <c r="B12" s="1106" t="s">
        <v>543</v>
      </c>
      <c r="C12" s="1114">
        <v>0.16327983148497313</v>
      </c>
      <c r="D12" s="1115">
        <v>0.19889501076626764</v>
      </c>
      <c r="E12" s="1115">
        <v>0.1038092584275869</v>
      </c>
      <c r="F12" s="1115">
        <v>0.10139788992959588</v>
      </c>
      <c r="G12" s="1115">
        <v>9.7715527533020013E-2</v>
      </c>
      <c r="H12" s="1115">
        <v>0.30256641456428696</v>
      </c>
      <c r="I12" s="1115">
        <v>0.20890213935152521</v>
      </c>
      <c r="J12" s="1116">
        <v>0.13311326308022972</v>
      </c>
      <c r="K12" s="1097"/>
      <c r="L12" s="1097"/>
      <c r="M12" s="1097"/>
      <c r="N12" s="1097"/>
      <c r="O12" s="1097"/>
      <c r="P12" s="1097"/>
      <c r="Q12" s="1097"/>
      <c r="R12" s="1097"/>
      <c r="S12" s="1097"/>
      <c r="T12" s="1097"/>
      <c r="U12" s="1097"/>
      <c r="V12" s="1097"/>
      <c r="W12" s="1097"/>
      <c r="X12" s="1097"/>
      <c r="Y12" s="1097"/>
      <c r="Z12" s="1097"/>
      <c r="AA12" s="1097"/>
      <c r="AB12" s="1097"/>
      <c r="AC12" s="1097"/>
      <c r="AD12" s="1097"/>
      <c r="AE12" s="1097"/>
      <c r="AF12" s="1097"/>
      <c r="AG12" s="1097"/>
      <c r="AH12" s="1097"/>
      <c r="AI12" s="1097"/>
      <c r="AJ12" s="1097"/>
      <c r="AK12" s="1097"/>
      <c r="AL12" s="1097"/>
      <c r="AM12" s="1097"/>
      <c r="AN12" s="1097"/>
      <c r="AO12" s="1097"/>
      <c r="AP12" s="1097"/>
      <c r="AQ12" s="1097"/>
      <c r="AR12" s="1097"/>
      <c r="AS12" s="1097"/>
      <c r="AT12" s="1097"/>
      <c r="AU12" s="1097"/>
      <c r="AV12" s="1097"/>
      <c r="AW12" s="1097"/>
      <c r="AX12" s="1097"/>
      <c r="AY12" s="1097"/>
      <c r="AZ12" s="1097"/>
      <c r="BA12" s="1097"/>
      <c r="BB12" s="1097"/>
      <c r="BC12" s="1097"/>
      <c r="BD12" s="1097"/>
      <c r="BE12" s="1097"/>
      <c r="BF12" s="1097"/>
      <c r="BG12" s="1097"/>
      <c r="BH12" s="1097"/>
      <c r="BI12" s="1097"/>
      <c r="BJ12" s="1097"/>
      <c r="BK12" s="1097"/>
      <c r="BL12" s="1097"/>
      <c r="BM12" s="1097"/>
      <c r="BN12" s="1097"/>
      <c r="BO12" s="1097"/>
      <c r="BP12" s="1097"/>
      <c r="BQ12" s="1097"/>
      <c r="BR12" s="1097"/>
      <c r="BS12" s="1097"/>
      <c r="BT12" s="1097"/>
      <c r="BU12" s="1097"/>
      <c r="BV12" s="1097"/>
      <c r="BW12" s="1097"/>
      <c r="BX12" s="1097"/>
      <c r="BY12" s="1097"/>
      <c r="BZ12" s="1097"/>
      <c r="CA12" s="1097"/>
      <c r="CB12" s="1097"/>
      <c r="CC12" s="1097"/>
      <c r="CD12" s="1097"/>
      <c r="CE12" s="1097"/>
      <c r="CF12" s="1097"/>
      <c r="CG12" s="1097"/>
      <c r="CH12" s="1097"/>
      <c r="CI12" s="1097"/>
      <c r="CJ12" s="1097"/>
      <c r="CK12" s="1097"/>
      <c r="CL12" s="1097"/>
      <c r="CM12" s="1097"/>
      <c r="CN12" s="1097"/>
      <c r="CO12" s="1097"/>
      <c r="CP12" s="1097"/>
      <c r="CQ12" s="1097"/>
      <c r="CR12" s="1097"/>
      <c r="CS12" s="1097"/>
      <c r="CT12" s="1097"/>
      <c r="CU12" s="1097"/>
      <c r="CV12" s="1097"/>
      <c r="CW12" s="1097"/>
      <c r="CX12" s="1097"/>
      <c r="CY12" s="1097"/>
      <c r="CZ12" s="1097"/>
      <c r="DA12" s="1097"/>
      <c r="DB12" s="1097"/>
      <c r="DC12" s="1097"/>
      <c r="DD12" s="1097"/>
      <c r="DE12" s="1097"/>
      <c r="DF12" s="1097"/>
      <c r="DG12" s="1097"/>
      <c r="DH12" s="1097"/>
      <c r="DI12" s="1097"/>
      <c r="DJ12" s="1097"/>
      <c r="DK12" s="1097"/>
      <c r="DL12" s="1097"/>
      <c r="DM12" s="1097"/>
      <c r="DN12" s="1097"/>
      <c r="DO12" s="1097"/>
      <c r="DP12" s="1097"/>
      <c r="DQ12" s="1097"/>
      <c r="DR12" s="1097"/>
      <c r="DS12" s="1097"/>
      <c r="DT12" s="1097"/>
      <c r="DU12" s="1097"/>
      <c r="DV12" s="1097"/>
      <c r="DW12" s="1097"/>
      <c r="DX12" s="1097"/>
      <c r="DY12" s="1097"/>
      <c r="DZ12" s="1097"/>
      <c r="EA12" s="1097"/>
      <c r="EB12" s="1097"/>
      <c r="EC12" s="1097"/>
      <c r="ED12" s="1097"/>
      <c r="EE12" s="1097"/>
      <c r="EF12" s="1097"/>
      <c r="EG12" s="1097"/>
      <c r="EH12" s="1097"/>
      <c r="EI12" s="1097"/>
      <c r="EJ12" s="1097"/>
      <c r="EK12" s="1097"/>
      <c r="EL12" s="1097"/>
      <c r="EM12" s="1097"/>
      <c r="EN12" s="1097"/>
      <c r="EO12" s="1097"/>
      <c r="EP12" s="1097"/>
      <c r="EQ12" s="1097"/>
      <c r="ER12" s="1097"/>
      <c r="ES12" s="1097"/>
      <c r="ET12" s="1097"/>
      <c r="EU12" s="1097"/>
      <c r="EV12" s="1097"/>
      <c r="EW12" s="1097"/>
      <c r="EX12" s="1097"/>
      <c r="EY12" s="1097"/>
      <c r="EZ12" s="1097"/>
      <c r="FA12" s="1097"/>
      <c r="FB12" s="1097"/>
      <c r="FC12" s="1097"/>
      <c r="FD12" s="1097"/>
      <c r="FE12" s="1097"/>
      <c r="FF12" s="1097"/>
      <c r="FG12" s="1097"/>
      <c r="FH12" s="1097"/>
      <c r="FI12" s="1097"/>
      <c r="FJ12" s="1097"/>
      <c r="FK12" s="1097"/>
      <c r="FL12" s="1097"/>
      <c r="FM12" s="1097"/>
      <c r="FN12" s="1097"/>
      <c r="FO12" s="1097"/>
      <c r="FP12" s="1097"/>
      <c r="FQ12" s="1097"/>
      <c r="FR12" s="1097"/>
      <c r="FS12" s="1097"/>
      <c r="FT12" s="1097"/>
      <c r="FU12" s="1097"/>
      <c r="FV12" s="1097"/>
      <c r="FW12" s="1097"/>
      <c r="FX12" s="1097"/>
      <c r="FY12" s="1097"/>
      <c r="FZ12" s="1097"/>
      <c r="GA12" s="1097"/>
      <c r="GB12" s="1097"/>
      <c r="GC12" s="1097"/>
      <c r="GD12" s="1097"/>
      <c r="GE12" s="1097"/>
      <c r="GF12" s="1097"/>
      <c r="GG12" s="1097"/>
      <c r="GH12" s="1097"/>
      <c r="GI12" s="1097"/>
      <c r="GJ12" s="1097"/>
      <c r="GK12" s="1097"/>
      <c r="GL12" s="1097"/>
      <c r="GM12" s="1097"/>
      <c r="GN12" s="1097"/>
      <c r="GO12" s="1097"/>
      <c r="GP12" s="1097"/>
      <c r="GQ12" s="1097"/>
      <c r="GR12" s="1097"/>
      <c r="GS12" s="1097"/>
      <c r="GT12" s="1097"/>
      <c r="GU12" s="1097"/>
      <c r="GV12" s="1097"/>
      <c r="GW12" s="1097"/>
      <c r="GX12" s="1097"/>
      <c r="GY12" s="1097"/>
      <c r="GZ12" s="1097"/>
      <c r="HA12" s="1097"/>
      <c r="HB12" s="1097"/>
      <c r="HC12" s="1097"/>
      <c r="HD12" s="1097"/>
      <c r="HE12" s="1097"/>
      <c r="HF12" s="1097"/>
      <c r="HG12" s="1097"/>
      <c r="HH12" s="1097"/>
      <c r="HI12" s="1097"/>
      <c r="HJ12" s="1097"/>
      <c r="HK12" s="1097"/>
      <c r="HL12" s="1097"/>
      <c r="HM12" s="1097"/>
      <c r="HN12" s="1097"/>
      <c r="HO12" s="1097"/>
      <c r="HP12" s="1097"/>
      <c r="HQ12" s="1097"/>
      <c r="HR12" s="1097"/>
      <c r="HS12" s="1097"/>
      <c r="HT12" s="1097"/>
      <c r="HU12" s="1097"/>
      <c r="HV12" s="1097"/>
      <c r="HW12" s="1097"/>
      <c r="HX12" s="1097"/>
      <c r="HY12" s="1097"/>
      <c r="HZ12" s="1097"/>
      <c r="IA12" s="1097"/>
      <c r="IB12" s="1097"/>
      <c r="IC12" s="1097"/>
      <c r="ID12" s="1097"/>
      <c r="IE12" s="1097"/>
      <c r="IF12" s="1097"/>
      <c r="IG12" s="1097"/>
      <c r="IH12" s="1097"/>
      <c r="II12" s="1097"/>
      <c r="IJ12" s="1097"/>
      <c r="IK12" s="1097"/>
      <c r="IL12" s="1097"/>
      <c r="IM12" s="1097"/>
      <c r="IN12" s="1097"/>
      <c r="IO12" s="1097"/>
      <c r="IP12" s="1097"/>
      <c r="IQ12" s="1097"/>
      <c r="IR12" s="1097"/>
      <c r="IS12" s="1097"/>
      <c r="IT12" s="1097"/>
      <c r="IU12" s="1097"/>
      <c r="IV12" s="1097"/>
    </row>
    <row r="13" spans="1:256" s="571" customFormat="1" ht="51">
      <c r="A13" s="2133" t="s">
        <v>849</v>
      </c>
      <c r="B13" s="1100" t="s">
        <v>1022</v>
      </c>
      <c r="C13" s="1110">
        <v>0.16242730995380908</v>
      </c>
      <c r="D13" s="1111">
        <v>0.1739480821732905</v>
      </c>
      <c r="E13" s="1111">
        <v>0.17077077740936411</v>
      </c>
      <c r="F13" s="1111">
        <v>0.16277904128055631</v>
      </c>
      <c r="G13" s="1111">
        <v>0.17273143810241465</v>
      </c>
      <c r="H13" s="1111">
        <v>0.17446005317749999</v>
      </c>
      <c r="I13" s="1111">
        <v>0.17323905371304035</v>
      </c>
      <c r="J13" s="1112">
        <v>0.13507474334064348</v>
      </c>
      <c r="K13" s="1097"/>
      <c r="L13" s="1097"/>
      <c r="M13" s="1113"/>
      <c r="N13" s="1097"/>
      <c r="O13" s="1097"/>
      <c r="P13" s="1097"/>
      <c r="Q13" s="1097"/>
      <c r="R13" s="1097"/>
      <c r="S13" s="1097"/>
      <c r="T13" s="1097"/>
      <c r="U13" s="1097"/>
      <c r="V13" s="1097"/>
      <c r="W13" s="1097"/>
      <c r="X13" s="1097"/>
      <c r="Y13" s="1097"/>
      <c r="Z13" s="1097"/>
      <c r="AA13" s="1097"/>
      <c r="AB13" s="1097"/>
      <c r="AC13" s="1097"/>
      <c r="AD13" s="1097"/>
      <c r="AE13" s="1097"/>
      <c r="AF13" s="1097"/>
      <c r="AG13" s="1097"/>
      <c r="AH13" s="1097"/>
      <c r="AI13" s="1097"/>
      <c r="AJ13" s="1097"/>
      <c r="AK13" s="1097"/>
      <c r="AL13" s="1097"/>
      <c r="AM13" s="1097"/>
      <c r="AN13" s="1097"/>
      <c r="AO13" s="1097"/>
      <c r="AP13" s="1097"/>
      <c r="AQ13" s="1097"/>
      <c r="AR13" s="1097"/>
      <c r="AS13" s="1097"/>
      <c r="AT13" s="1097"/>
      <c r="AU13" s="1097"/>
      <c r="AV13" s="1097"/>
      <c r="AW13" s="1097"/>
      <c r="AX13" s="1097"/>
      <c r="AY13" s="1097"/>
      <c r="AZ13" s="1097"/>
      <c r="BA13" s="1097"/>
      <c r="BB13" s="1097"/>
      <c r="BC13" s="1097"/>
      <c r="BD13" s="1097"/>
      <c r="BE13" s="1097"/>
      <c r="BF13" s="1097"/>
      <c r="BG13" s="1097"/>
      <c r="BH13" s="1097"/>
      <c r="BI13" s="1097"/>
      <c r="BJ13" s="1097"/>
      <c r="BK13" s="1097"/>
      <c r="BL13" s="1097"/>
      <c r="BM13" s="1097"/>
      <c r="BN13" s="1097"/>
      <c r="BO13" s="1097"/>
      <c r="BP13" s="1097"/>
      <c r="BQ13" s="1097"/>
      <c r="BR13" s="1097"/>
      <c r="BS13" s="1097"/>
      <c r="BT13" s="1097"/>
      <c r="BU13" s="1097"/>
      <c r="BV13" s="1097"/>
      <c r="BW13" s="1097"/>
      <c r="BX13" s="1097"/>
      <c r="BY13" s="1097"/>
      <c r="BZ13" s="1097"/>
      <c r="CA13" s="1097"/>
      <c r="CB13" s="1097"/>
      <c r="CC13" s="1097"/>
      <c r="CD13" s="1097"/>
      <c r="CE13" s="1097"/>
      <c r="CF13" s="1097"/>
      <c r="CG13" s="1097"/>
      <c r="CH13" s="1097"/>
      <c r="CI13" s="1097"/>
      <c r="CJ13" s="1097"/>
      <c r="CK13" s="1097"/>
      <c r="CL13" s="1097"/>
      <c r="CM13" s="1097"/>
      <c r="CN13" s="1097"/>
      <c r="CO13" s="1097"/>
      <c r="CP13" s="1097"/>
      <c r="CQ13" s="1097"/>
      <c r="CR13" s="1097"/>
      <c r="CS13" s="1097"/>
      <c r="CT13" s="1097"/>
      <c r="CU13" s="1097"/>
      <c r="CV13" s="1097"/>
      <c r="CW13" s="1097"/>
      <c r="CX13" s="1097"/>
      <c r="CY13" s="1097"/>
      <c r="CZ13" s="1097"/>
      <c r="DA13" s="1097"/>
      <c r="DB13" s="1097"/>
      <c r="DC13" s="1097"/>
      <c r="DD13" s="1097"/>
      <c r="DE13" s="1097"/>
      <c r="DF13" s="1097"/>
      <c r="DG13" s="1097"/>
      <c r="DH13" s="1097"/>
      <c r="DI13" s="1097"/>
      <c r="DJ13" s="1097"/>
      <c r="DK13" s="1097"/>
      <c r="DL13" s="1097"/>
      <c r="DM13" s="1097"/>
      <c r="DN13" s="1097"/>
      <c r="DO13" s="1097"/>
      <c r="DP13" s="1097"/>
      <c r="DQ13" s="1097"/>
      <c r="DR13" s="1097"/>
      <c r="DS13" s="1097"/>
      <c r="DT13" s="1097"/>
      <c r="DU13" s="1097"/>
      <c r="DV13" s="1097"/>
      <c r="DW13" s="1097"/>
      <c r="DX13" s="1097"/>
      <c r="DY13" s="1097"/>
      <c r="DZ13" s="1097"/>
      <c r="EA13" s="1097"/>
      <c r="EB13" s="1097"/>
      <c r="EC13" s="1097"/>
      <c r="ED13" s="1097"/>
      <c r="EE13" s="1097"/>
      <c r="EF13" s="1097"/>
      <c r="EG13" s="1097"/>
      <c r="EH13" s="1097"/>
      <c r="EI13" s="1097"/>
      <c r="EJ13" s="1097"/>
      <c r="EK13" s="1097"/>
      <c r="EL13" s="1097"/>
      <c r="EM13" s="1097"/>
      <c r="EN13" s="1097"/>
      <c r="EO13" s="1097"/>
      <c r="EP13" s="1097"/>
      <c r="EQ13" s="1097"/>
      <c r="ER13" s="1097"/>
      <c r="ES13" s="1097"/>
      <c r="ET13" s="1097"/>
      <c r="EU13" s="1097"/>
      <c r="EV13" s="1097"/>
      <c r="EW13" s="1097"/>
      <c r="EX13" s="1097"/>
      <c r="EY13" s="1097"/>
      <c r="EZ13" s="1097"/>
      <c r="FA13" s="1097"/>
      <c r="FB13" s="1097"/>
      <c r="FC13" s="1097"/>
      <c r="FD13" s="1097"/>
      <c r="FE13" s="1097"/>
      <c r="FF13" s="1097"/>
      <c r="FG13" s="1097"/>
      <c r="FH13" s="1097"/>
      <c r="FI13" s="1097"/>
      <c r="FJ13" s="1097"/>
      <c r="FK13" s="1097"/>
      <c r="FL13" s="1097"/>
      <c r="FM13" s="1097"/>
      <c r="FN13" s="1097"/>
      <c r="FO13" s="1097"/>
      <c r="FP13" s="1097"/>
      <c r="FQ13" s="1097"/>
      <c r="FR13" s="1097"/>
      <c r="FS13" s="1097"/>
      <c r="FT13" s="1097"/>
      <c r="FU13" s="1097"/>
      <c r="FV13" s="1097"/>
      <c r="FW13" s="1097"/>
      <c r="FX13" s="1097"/>
      <c r="FY13" s="1097"/>
      <c r="FZ13" s="1097"/>
      <c r="GA13" s="1097"/>
      <c r="GB13" s="1097"/>
      <c r="GC13" s="1097"/>
      <c r="GD13" s="1097"/>
      <c r="GE13" s="1097"/>
      <c r="GF13" s="1097"/>
      <c r="GG13" s="1097"/>
      <c r="GH13" s="1097"/>
      <c r="GI13" s="1097"/>
      <c r="GJ13" s="1097"/>
      <c r="GK13" s="1097"/>
      <c r="GL13" s="1097"/>
      <c r="GM13" s="1097"/>
      <c r="GN13" s="1097"/>
      <c r="GO13" s="1097"/>
      <c r="GP13" s="1097"/>
      <c r="GQ13" s="1097"/>
      <c r="GR13" s="1097"/>
      <c r="GS13" s="1097"/>
      <c r="GT13" s="1097"/>
      <c r="GU13" s="1097"/>
      <c r="GV13" s="1097"/>
      <c r="GW13" s="1097"/>
      <c r="GX13" s="1097"/>
      <c r="GY13" s="1097"/>
      <c r="GZ13" s="1097"/>
      <c r="HA13" s="1097"/>
      <c r="HB13" s="1097"/>
      <c r="HC13" s="1097"/>
      <c r="HD13" s="1097"/>
      <c r="HE13" s="1097"/>
      <c r="HF13" s="1097"/>
      <c r="HG13" s="1097"/>
      <c r="HH13" s="1097"/>
      <c r="HI13" s="1097"/>
      <c r="HJ13" s="1097"/>
      <c r="HK13" s="1097"/>
      <c r="HL13" s="1097"/>
      <c r="HM13" s="1097"/>
      <c r="HN13" s="1097"/>
      <c r="HO13" s="1097"/>
      <c r="HP13" s="1097"/>
      <c r="HQ13" s="1097"/>
      <c r="HR13" s="1097"/>
      <c r="HS13" s="1097"/>
      <c r="HT13" s="1097"/>
      <c r="HU13" s="1097"/>
      <c r="HV13" s="1097"/>
      <c r="HW13" s="1097"/>
      <c r="HX13" s="1097"/>
      <c r="HY13" s="1097"/>
      <c r="HZ13" s="1097"/>
      <c r="IA13" s="1097"/>
      <c r="IB13" s="1097"/>
      <c r="IC13" s="1097"/>
      <c r="ID13" s="1097"/>
      <c r="IE13" s="1097"/>
      <c r="IF13" s="1097"/>
      <c r="IG13" s="1097"/>
      <c r="IH13" s="1097"/>
      <c r="II13" s="1097"/>
      <c r="IJ13" s="1097"/>
      <c r="IK13" s="1097"/>
      <c r="IL13" s="1097"/>
      <c r="IM13" s="1097"/>
      <c r="IN13" s="1097"/>
      <c r="IO13" s="1097"/>
      <c r="IP13" s="1097"/>
      <c r="IQ13" s="1097"/>
      <c r="IR13" s="1097"/>
      <c r="IS13" s="1097"/>
      <c r="IT13" s="1097"/>
      <c r="IU13" s="1097"/>
      <c r="IV13" s="1097"/>
    </row>
    <row r="14" spans="1:256" s="571" customFormat="1" ht="51">
      <c r="A14" s="2131"/>
      <c r="B14" s="1102" t="s">
        <v>1024</v>
      </c>
      <c r="C14" s="1103">
        <v>0.32094580401435091</v>
      </c>
      <c r="D14" s="1104">
        <v>0.33919350893480077</v>
      </c>
      <c r="E14" s="1104">
        <v>0.2692682993958973</v>
      </c>
      <c r="F14" s="1104">
        <v>0.246629497434351</v>
      </c>
      <c r="G14" s="1104">
        <v>0.24768180513716032</v>
      </c>
      <c r="H14" s="1104">
        <v>0.46981532719585251</v>
      </c>
      <c r="I14" s="1104">
        <v>0.44541850935705168</v>
      </c>
      <c r="J14" s="1105">
        <v>0.28997360765491609</v>
      </c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7"/>
      <c r="AG14" s="1097"/>
      <c r="AH14" s="1097"/>
      <c r="AI14" s="1097"/>
      <c r="AJ14" s="1097"/>
      <c r="AK14" s="1097"/>
      <c r="AL14" s="1097"/>
      <c r="AM14" s="1097"/>
      <c r="AN14" s="1097"/>
      <c r="AO14" s="1097"/>
      <c r="AP14" s="1097"/>
      <c r="AQ14" s="1097"/>
      <c r="AR14" s="1097"/>
      <c r="AS14" s="1097"/>
      <c r="AT14" s="1097"/>
      <c r="AU14" s="1097"/>
      <c r="AV14" s="1097"/>
      <c r="AW14" s="1097"/>
      <c r="AX14" s="1097"/>
      <c r="AY14" s="1097"/>
      <c r="AZ14" s="1097"/>
      <c r="BA14" s="1097"/>
      <c r="BB14" s="1097"/>
      <c r="BC14" s="1097"/>
      <c r="BD14" s="1097"/>
      <c r="BE14" s="1097"/>
      <c r="BF14" s="1097"/>
      <c r="BG14" s="1097"/>
      <c r="BH14" s="1097"/>
      <c r="BI14" s="1097"/>
      <c r="BJ14" s="1097"/>
      <c r="BK14" s="1097"/>
      <c r="BL14" s="1097"/>
      <c r="BM14" s="1097"/>
      <c r="BN14" s="1097"/>
      <c r="BO14" s="1097"/>
      <c r="BP14" s="1097"/>
      <c r="BQ14" s="1097"/>
      <c r="BR14" s="1097"/>
      <c r="BS14" s="1097"/>
      <c r="BT14" s="1097"/>
      <c r="BU14" s="1097"/>
      <c r="BV14" s="1097"/>
      <c r="BW14" s="1097"/>
      <c r="BX14" s="1097"/>
      <c r="BY14" s="1097"/>
      <c r="BZ14" s="1097"/>
      <c r="CA14" s="1097"/>
      <c r="CB14" s="1097"/>
      <c r="CC14" s="1097"/>
      <c r="CD14" s="1097"/>
      <c r="CE14" s="1097"/>
      <c r="CF14" s="1097"/>
      <c r="CG14" s="1097"/>
      <c r="CH14" s="1097"/>
      <c r="CI14" s="1097"/>
      <c r="CJ14" s="1097"/>
      <c r="CK14" s="1097"/>
      <c r="CL14" s="1097"/>
      <c r="CM14" s="1097"/>
      <c r="CN14" s="1097"/>
      <c r="CO14" s="1097"/>
      <c r="CP14" s="1097"/>
      <c r="CQ14" s="1097"/>
      <c r="CR14" s="1097"/>
      <c r="CS14" s="1097"/>
      <c r="CT14" s="1097"/>
      <c r="CU14" s="1097"/>
      <c r="CV14" s="1097"/>
      <c r="CW14" s="1097"/>
      <c r="CX14" s="1097"/>
      <c r="CY14" s="1097"/>
      <c r="CZ14" s="1097"/>
      <c r="DA14" s="1097"/>
      <c r="DB14" s="1097"/>
      <c r="DC14" s="1097"/>
      <c r="DD14" s="1097"/>
      <c r="DE14" s="1097"/>
      <c r="DF14" s="1097"/>
      <c r="DG14" s="1097"/>
      <c r="DH14" s="1097"/>
      <c r="DI14" s="1097"/>
      <c r="DJ14" s="1097"/>
      <c r="DK14" s="1097"/>
      <c r="DL14" s="1097"/>
      <c r="DM14" s="1097"/>
      <c r="DN14" s="1097"/>
      <c r="DO14" s="1097"/>
      <c r="DP14" s="1097"/>
      <c r="DQ14" s="1097"/>
      <c r="DR14" s="1097"/>
      <c r="DS14" s="1097"/>
      <c r="DT14" s="1097"/>
      <c r="DU14" s="1097"/>
      <c r="DV14" s="1097"/>
      <c r="DW14" s="1097"/>
      <c r="DX14" s="1097"/>
      <c r="DY14" s="1097"/>
      <c r="DZ14" s="1097"/>
      <c r="EA14" s="1097"/>
      <c r="EB14" s="1097"/>
      <c r="EC14" s="1097"/>
      <c r="ED14" s="1097"/>
      <c r="EE14" s="1097"/>
      <c r="EF14" s="1097"/>
      <c r="EG14" s="1097"/>
      <c r="EH14" s="1097"/>
      <c r="EI14" s="1097"/>
      <c r="EJ14" s="1097"/>
      <c r="EK14" s="1097"/>
      <c r="EL14" s="1097"/>
      <c r="EM14" s="1097"/>
      <c r="EN14" s="1097"/>
      <c r="EO14" s="1097"/>
      <c r="EP14" s="1097"/>
      <c r="EQ14" s="1097"/>
      <c r="ER14" s="1097"/>
      <c r="ES14" s="1097"/>
      <c r="ET14" s="1097"/>
      <c r="EU14" s="1097"/>
      <c r="EV14" s="1097"/>
      <c r="EW14" s="1097"/>
      <c r="EX14" s="1097"/>
      <c r="EY14" s="1097"/>
      <c r="EZ14" s="1097"/>
      <c r="FA14" s="1097"/>
      <c r="FB14" s="1097"/>
      <c r="FC14" s="1097"/>
      <c r="FD14" s="1097"/>
      <c r="FE14" s="1097"/>
      <c r="FF14" s="1097"/>
      <c r="FG14" s="1097"/>
      <c r="FH14" s="1097"/>
      <c r="FI14" s="1097"/>
      <c r="FJ14" s="1097"/>
      <c r="FK14" s="1097"/>
      <c r="FL14" s="1097"/>
      <c r="FM14" s="1097"/>
      <c r="FN14" s="1097"/>
      <c r="FO14" s="1097"/>
      <c r="FP14" s="1097"/>
      <c r="FQ14" s="1097"/>
      <c r="FR14" s="1097"/>
      <c r="FS14" s="1097"/>
      <c r="FT14" s="1097"/>
      <c r="FU14" s="1097"/>
      <c r="FV14" s="1097"/>
      <c r="FW14" s="1097"/>
      <c r="FX14" s="1097"/>
      <c r="FY14" s="1097"/>
      <c r="FZ14" s="1097"/>
      <c r="GA14" s="1097"/>
      <c r="GB14" s="1097"/>
      <c r="GC14" s="1097"/>
      <c r="GD14" s="1097"/>
      <c r="GE14" s="1097"/>
      <c r="GF14" s="1097"/>
      <c r="GG14" s="1097"/>
      <c r="GH14" s="1097"/>
      <c r="GI14" s="1097"/>
      <c r="GJ14" s="1097"/>
      <c r="GK14" s="1097"/>
      <c r="GL14" s="1097"/>
      <c r="GM14" s="1097"/>
      <c r="GN14" s="1097"/>
      <c r="GO14" s="1097"/>
      <c r="GP14" s="1097"/>
      <c r="GQ14" s="1097"/>
      <c r="GR14" s="1097"/>
      <c r="GS14" s="1097"/>
      <c r="GT14" s="1097"/>
      <c r="GU14" s="1097"/>
      <c r="GV14" s="1097"/>
      <c r="GW14" s="1097"/>
      <c r="GX14" s="1097"/>
      <c r="GY14" s="1097"/>
      <c r="GZ14" s="1097"/>
      <c r="HA14" s="1097"/>
      <c r="HB14" s="1097"/>
      <c r="HC14" s="1097"/>
      <c r="HD14" s="1097"/>
      <c r="HE14" s="1097"/>
      <c r="HF14" s="1097"/>
      <c r="HG14" s="1097"/>
      <c r="HH14" s="1097"/>
      <c r="HI14" s="1097"/>
      <c r="HJ14" s="1097"/>
      <c r="HK14" s="1097"/>
      <c r="HL14" s="1097"/>
      <c r="HM14" s="1097"/>
      <c r="HN14" s="1097"/>
      <c r="HO14" s="1097"/>
      <c r="HP14" s="1097"/>
      <c r="HQ14" s="1097"/>
      <c r="HR14" s="1097"/>
      <c r="HS14" s="1097"/>
      <c r="HT14" s="1097"/>
      <c r="HU14" s="1097"/>
      <c r="HV14" s="1097"/>
      <c r="HW14" s="1097"/>
      <c r="HX14" s="1097"/>
      <c r="HY14" s="1097"/>
      <c r="HZ14" s="1097"/>
      <c r="IA14" s="1097"/>
      <c r="IB14" s="1097"/>
      <c r="IC14" s="1097"/>
      <c r="ID14" s="1097"/>
      <c r="IE14" s="1097"/>
      <c r="IF14" s="1097"/>
      <c r="IG14" s="1097"/>
      <c r="IH14" s="1097"/>
      <c r="II14" s="1097"/>
      <c r="IJ14" s="1097"/>
      <c r="IK14" s="1097"/>
      <c r="IL14" s="1097"/>
      <c r="IM14" s="1097"/>
      <c r="IN14" s="1097"/>
      <c r="IO14" s="1097"/>
      <c r="IP14" s="1097"/>
      <c r="IQ14" s="1097"/>
      <c r="IR14" s="1097"/>
      <c r="IS14" s="1097"/>
      <c r="IT14" s="1097"/>
      <c r="IU14" s="1097"/>
      <c r="IV14" s="1097"/>
    </row>
    <row r="15" spans="1:256" s="571" customFormat="1" ht="26.25" thickBot="1">
      <c r="A15" s="2134"/>
      <c r="B15" s="1106" t="s">
        <v>543</v>
      </c>
      <c r="C15" s="1107">
        <v>0.20465006907744471</v>
      </c>
      <c r="D15" s="1108">
        <v>0.23874677615290385</v>
      </c>
      <c r="E15" s="1108">
        <v>0.14384755948634362</v>
      </c>
      <c r="F15" s="1108">
        <v>0.14170023907769008</v>
      </c>
      <c r="G15" s="1108">
        <v>0.13614556684696777</v>
      </c>
      <c r="H15" s="1108">
        <v>0.33629553467197271</v>
      </c>
      <c r="I15" s="1108">
        <v>0.26232018326215223</v>
      </c>
      <c r="J15" s="1109">
        <v>0.17436136031120922</v>
      </c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7"/>
      <c r="AG15" s="1097"/>
      <c r="AH15" s="1097"/>
      <c r="AI15" s="1097"/>
      <c r="AJ15" s="1097"/>
      <c r="AK15" s="1097"/>
      <c r="AL15" s="1097"/>
      <c r="AM15" s="1097"/>
      <c r="AN15" s="1097"/>
      <c r="AO15" s="1097"/>
      <c r="AP15" s="1097"/>
      <c r="AQ15" s="1097"/>
      <c r="AR15" s="1097"/>
      <c r="AS15" s="1097"/>
      <c r="AT15" s="1097"/>
      <c r="AU15" s="1097"/>
      <c r="AV15" s="1097"/>
      <c r="AW15" s="1097"/>
      <c r="AX15" s="1097"/>
      <c r="AY15" s="1097"/>
      <c r="AZ15" s="1097"/>
      <c r="BA15" s="1097"/>
      <c r="BB15" s="1097"/>
      <c r="BC15" s="1097"/>
      <c r="BD15" s="1097"/>
      <c r="BE15" s="1097"/>
      <c r="BF15" s="1097"/>
      <c r="BG15" s="1097"/>
      <c r="BH15" s="1097"/>
      <c r="BI15" s="1097"/>
      <c r="BJ15" s="1097"/>
      <c r="BK15" s="1097"/>
      <c r="BL15" s="1097"/>
      <c r="BM15" s="1097"/>
      <c r="BN15" s="1097"/>
      <c r="BO15" s="1097"/>
      <c r="BP15" s="1097"/>
      <c r="BQ15" s="1097"/>
      <c r="BR15" s="1097"/>
      <c r="BS15" s="1097"/>
      <c r="BT15" s="1097"/>
      <c r="BU15" s="1097"/>
      <c r="BV15" s="1097"/>
      <c r="BW15" s="1097"/>
      <c r="BX15" s="1097"/>
      <c r="BY15" s="1097"/>
      <c r="BZ15" s="1097"/>
      <c r="CA15" s="1097"/>
      <c r="CB15" s="1097"/>
      <c r="CC15" s="1097"/>
      <c r="CD15" s="1097"/>
      <c r="CE15" s="1097"/>
      <c r="CF15" s="1097"/>
      <c r="CG15" s="1097"/>
      <c r="CH15" s="1097"/>
      <c r="CI15" s="1097"/>
      <c r="CJ15" s="1097"/>
      <c r="CK15" s="1097"/>
      <c r="CL15" s="1097"/>
      <c r="CM15" s="1097"/>
      <c r="CN15" s="1097"/>
      <c r="CO15" s="1097"/>
      <c r="CP15" s="1097"/>
      <c r="CQ15" s="1097"/>
      <c r="CR15" s="1097"/>
      <c r="CS15" s="1097"/>
      <c r="CT15" s="1097"/>
      <c r="CU15" s="1097"/>
      <c r="CV15" s="1097"/>
      <c r="CW15" s="1097"/>
      <c r="CX15" s="1097"/>
      <c r="CY15" s="1097"/>
      <c r="CZ15" s="1097"/>
      <c r="DA15" s="1097"/>
      <c r="DB15" s="1097"/>
      <c r="DC15" s="1097"/>
      <c r="DD15" s="1097"/>
      <c r="DE15" s="1097"/>
      <c r="DF15" s="1097"/>
      <c r="DG15" s="1097"/>
      <c r="DH15" s="1097"/>
      <c r="DI15" s="1097"/>
      <c r="DJ15" s="1097"/>
      <c r="DK15" s="1097"/>
      <c r="DL15" s="1097"/>
      <c r="DM15" s="1097"/>
      <c r="DN15" s="1097"/>
      <c r="DO15" s="1097"/>
      <c r="DP15" s="1097"/>
      <c r="DQ15" s="1097"/>
      <c r="DR15" s="1097"/>
      <c r="DS15" s="1097"/>
      <c r="DT15" s="1097"/>
      <c r="DU15" s="1097"/>
      <c r="DV15" s="1097"/>
      <c r="DW15" s="1097"/>
      <c r="DX15" s="1097"/>
      <c r="DY15" s="1097"/>
      <c r="DZ15" s="1097"/>
      <c r="EA15" s="1097"/>
      <c r="EB15" s="1097"/>
      <c r="EC15" s="1097"/>
      <c r="ED15" s="1097"/>
      <c r="EE15" s="1097"/>
      <c r="EF15" s="1097"/>
      <c r="EG15" s="1097"/>
      <c r="EH15" s="1097"/>
      <c r="EI15" s="1097"/>
      <c r="EJ15" s="1097"/>
      <c r="EK15" s="1097"/>
      <c r="EL15" s="1097"/>
      <c r="EM15" s="1097"/>
      <c r="EN15" s="1097"/>
      <c r="EO15" s="1097"/>
      <c r="EP15" s="1097"/>
      <c r="EQ15" s="1097"/>
      <c r="ER15" s="1097"/>
      <c r="ES15" s="1097"/>
      <c r="ET15" s="1097"/>
      <c r="EU15" s="1097"/>
      <c r="EV15" s="1097"/>
      <c r="EW15" s="1097"/>
      <c r="EX15" s="1097"/>
      <c r="EY15" s="1097"/>
      <c r="EZ15" s="1097"/>
      <c r="FA15" s="1097"/>
      <c r="FB15" s="1097"/>
      <c r="FC15" s="1097"/>
      <c r="FD15" s="1097"/>
      <c r="FE15" s="1097"/>
      <c r="FF15" s="1097"/>
      <c r="FG15" s="1097"/>
      <c r="FH15" s="1097"/>
      <c r="FI15" s="1097"/>
      <c r="FJ15" s="1097"/>
      <c r="FK15" s="1097"/>
      <c r="FL15" s="1097"/>
      <c r="FM15" s="1097"/>
      <c r="FN15" s="1097"/>
      <c r="FO15" s="1097"/>
      <c r="FP15" s="1097"/>
      <c r="FQ15" s="1097"/>
      <c r="FR15" s="1097"/>
      <c r="FS15" s="1097"/>
      <c r="FT15" s="1097"/>
      <c r="FU15" s="1097"/>
      <c r="FV15" s="1097"/>
      <c r="FW15" s="1097"/>
      <c r="FX15" s="1097"/>
      <c r="FY15" s="1097"/>
      <c r="FZ15" s="1097"/>
      <c r="GA15" s="1097"/>
      <c r="GB15" s="1097"/>
      <c r="GC15" s="1097"/>
      <c r="GD15" s="1097"/>
      <c r="GE15" s="1097"/>
      <c r="GF15" s="1097"/>
      <c r="GG15" s="1097"/>
      <c r="GH15" s="1097"/>
      <c r="GI15" s="1097"/>
      <c r="GJ15" s="1097"/>
      <c r="GK15" s="1097"/>
      <c r="GL15" s="1097"/>
      <c r="GM15" s="1097"/>
      <c r="GN15" s="1097"/>
      <c r="GO15" s="1097"/>
      <c r="GP15" s="1097"/>
      <c r="GQ15" s="1097"/>
      <c r="GR15" s="1097"/>
      <c r="GS15" s="1097"/>
      <c r="GT15" s="1097"/>
      <c r="GU15" s="1097"/>
      <c r="GV15" s="1097"/>
      <c r="GW15" s="1097"/>
      <c r="GX15" s="1097"/>
      <c r="GY15" s="1097"/>
      <c r="GZ15" s="1097"/>
      <c r="HA15" s="1097"/>
      <c r="HB15" s="1097"/>
      <c r="HC15" s="1097"/>
      <c r="HD15" s="1097"/>
      <c r="HE15" s="1097"/>
      <c r="HF15" s="1097"/>
      <c r="HG15" s="1097"/>
      <c r="HH15" s="1097"/>
      <c r="HI15" s="1097"/>
      <c r="HJ15" s="1097"/>
      <c r="HK15" s="1097"/>
      <c r="HL15" s="1097"/>
      <c r="HM15" s="1097"/>
      <c r="HN15" s="1097"/>
      <c r="HO15" s="1097"/>
      <c r="HP15" s="1097"/>
      <c r="HQ15" s="1097"/>
      <c r="HR15" s="1097"/>
      <c r="HS15" s="1097"/>
      <c r="HT15" s="1097"/>
      <c r="HU15" s="1097"/>
      <c r="HV15" s="1097"/>
      <c r="HW15" s="1097"/>
      <c r="HX15" s="1097"/>
      <c r="HY15" s="1097"/>
      <c r="HZ15" s="1097"/>
      <c r="IA15" s="1097"/>
      <c r="IB15" s="1097"/>
      <c r="IC15" s="1097"/>
      <c r="ID15" s="1097"/>
      <c r="IE15" s="1097"/>
      <c r="IF15" s="1097"/>
      <c r="IG15" s="1097"/>
      <c r="IH15" s="1097"/>
      <c r="II15" s="1097"/>
      <c r="IJ15" s="1097"/>
      <c r="IK15" s="1097"/>
      <c r="IL15" s="1097"/>
      <c r="IM15" s="1097"/>
      <c r="IN15" s="1097"/>
      <c r="IO15" s="1097"/>
      <c r="IP15" s="1097"/>
      <c r="IQ15" s="1097"/>
      <c r="IR15" s="1097"/>
      <c r="IS15" s="1097"/>
      <c r="IT15" s="1097"/>
      <c r="IU15" s="1097"/>
      <c r="IV15" s="1097"/>
    </row>
    <row r="17" spans="1:256" s="571" customFormat="1" ht="15">
      <c r="A17" s="1097"/>
      <c r="B17" s="1097"/>
      <c r="C17" s="1097"/>
      <c r="D17" s="1097"/>
      <c r="E17" s="1097"/>
      <c r="F17" s="1097"/>
      <c r="G17" s="2138"/>
      <c r="H17" s="2138"/>
      <c r="I17" s="1097"/>
      <c r="J17" s="1097"/>
      <c r="K17" s="1097"/>
      <c r="L17" s="1097"/>
      <c r="M17" s="1097"/>
      <c r="N17" s="1097"/>
      <c r="O17" s="1097"/>
      <c r="P17" s="1097"/>
      <c r="Q17" s="1097"/>
      <c r="R17" s="1097"/>
      <c r="S17" s="1097"/>
      <c r="T17" s="1097"/>
      <c r="U17" s="1097"/>
      <c r="V17" s="1097"/>
      <c r="W17" s="1097"/>
      <c r="X17" s="1097"/>
      <c r="Y17" s="1097"/>
      <c r="Z17" s="1097"/>
      <c r="AA17" s="1097"/>
      <c r="AB17" s="1097"/>
      <c r="AC17" s="1097"/>
      <c r="AD17" s="1097"/>
      <c r="AE17" s="1097"/>
      <c r="AF17" s="1097"/>
      <c r="AG17" s="1097"/>
      <c r="AH17" s="1097"/>
      <c r="AI17" s="1097"/>
      <c r="AJ17" s="1097"/>
      <c r="AK17" s="1097"/>
      <c r="AL17" s="1097"/>
      <c r="AM17" s="1097"/>
      <c r="AN17" s="1097"/>
      <c r="AO17" s="1097"/>
      <c r="AP17" s="1097"/>
      <c r="AQ17" s="1097"/>
      <c r="AR17" s="1097"/>
      <c r="AS17" s="1097"/>
      <c r="AT17" s="1097"/>
      <c r="AU17" s="1097"/>
      <c r="AV17" s="1097"/>
      <c r="AW17" s="1097"/>
      <c r="AX17" s="1097"/>
      <c r="AY17" s="1097"/>
      <c r="AZ17" s="1097"/>
      <c r="BA17" s="1097"/>
      <c r="BB17" s="1097"/>
      <c r="BC17" s="1097"/>
      <c r="BD17" s="1097"/>
      <c r="BE17" s="1097"/>
      <c r="BF17" s="1097"/>
      <c r="BG17" s="1097"/>
      <c r="BH17" s="1097"/>
      <c r="BI17" s="1097"/>
      <c r="BJ17" s="1097"/>
      <c r="BK17" s="1097"/>
      <c r="BL17" s="1097"/>
      <c r="BM17" s="1097"/>
      <c r="BN17" s="1097"/>
      <c r="BO17" s="1097"/>
      <c r="BP17" s="1097"/>
      <c r="BQ17" s="1097"/>
      <c r="BR17" s="1097"/>
      <c r="BS17" s="1097"/>
      <c r="BT17" s="1097"/>
      <c r="BU17" s="1097"/>
      <c r="BV17" s="1097"/>
      <c r="BW17" s="1097"/>
      <c r="BX17" s="1097"/>
      <c r="BY17" s="1097"/>
      <c r="BZ17" s="1097"/>
      <c r="CA17" s="1097"/>
      <c r="CB17" s="1097"/>
      <c r="CC17" s="1097"/>
      <c r="CD17" s="1097"/>
      <c r="CE17" s="1097"/>
      <c r="CF17" s="1097"/>
      <c r="CG17" s="1097"/>
      <c r="CH17" s="1097"/>
      <c r="CI17" s="1097"/>
      <c r="CJ17" s="1097"/>
      <c r="CK17" s="1097"/>
      <c r="CL17" s="1097"/>
      <c r="CM17" s="1097"/>
      <c r="CN17" s="1097"/>
      <c r="CO17" s="1097"/>
      <c r="CP17" s="1097"/>
      <c r="CQ17" s="1097"/>
      <c r="CR17" s="1097"/>
      <c r="CS17" s="1097"/>
      <c r="CT17" s="1097"/>
      <c r="CU17" s="1097"/>
      <c r="CV17" s="1097"/>
      <c r="CW17" s="1097"/>
      <c r="CX17" s="1097"/>
      <c r="CY17" s="1097"/>
      <c r="CZ17" s="1097"/>
      <c r="DA17" s="1097"/>
      <c r="DB17" s="1097"/>
      <c r="DC17" s="1097"/>
      <c r="DD17" s="1097"/>
      <c r="DE17" s="1097"/>
      <c r="DF17" s="1097"/>
      <c r="DG17" s="1097"/>
      <c r="DH17" s="1097"/>
      <c r="DI17" s="1097"/>
      <c r="DJ17" s="1097"/>
      <c r="DK17" s="1097"/>
      <c r="DL17" s="1097"/>
      <c r="DM17" s="1097"/>
      <c r="DN17" s="1097"/>
      <c r="DO17" s="1097"/>
      <c r="DP17" s="1097"/>
      <c r="DQ17" s="1097"/>
      <c r="DR17" s="1097"/>
      <c r="DS17" s="1097"/>
      <c r="DT17" s="1097"/>
      <c r="DU17" s="1097"/>
      <c r="DV17" s="1097"/>
      <c r="DW17" s="1097"/>
      <c r="DX17" s="1097"/>
      <c r="DY17" s="1097"/>
      <c r="DZ17" s="1097"/>
      <c r="EA17" s="1097"/>
      <c r="EB17" s="1097"/>
      <c r="EC17" s="1097"/>
      <c r="ED17" s="1097"/>
      <c r="EE17" s="1097"/>
      <c r="EF17" s="1097"/>
      <c r="EG17" s="1097"/>
      <c r="EH17" s="1097"/>
      <c r="EI17" s="1097"/>
      <c r="EJ17" s="1097"/>
      <c r="EK17" s="1097"/>
      <c r="EL17" s="1097"/>
      <c r="EM17" s="1097"/>
      <c r="EN17" s="1097"/>
      <c r="EO17" s="1097"/>
      <c r="EP17" s="1097"/>
      <c r="EQ17" s="1097"/>
      <c r="ER17" s="1097"/>
      <c r="ES17" s="1097"/>
      <c r="ET17" s="1097"/>
      <c r="EU17" s="1097"/>
      <c r="EV17" s="1097"/>
      <c r="EW17" s="1097"/>
      <c r="EX17" s="1097"/>
      <c r="EY17" s="1097"/>
      <c r="EZ17" s="1097"/>
      <c r="FA17" s="1097"/>
      <c r="FB17" s="1097"/>
      <c r="FC17" s="1097"/>
      <c r="FD17" s="1097"/>
      <c r="FE17" s="1097"/>
      <c r="FF17" s="1097"/>
      <c r="FG17" s="1097"/>
      <c r="FH17" s="1097"/>
      <c r="FI17" s="1097"/>
      <c r="FJ17" s="1097"/>
      <c r="FK17" s="1097"/>
      <c r="FL17" s="1097"/>
      <c r="FM17" s="1097"/>
      <c r="FN17" s="1097"/>
      <c r="FO17" s="1097"/>
      <c r="FP17" s="1097"/>
      <c r="FQ17" s="1097"/>
      <c r="FR17" s="1097"/>
      <c r="FS17" s="1097"/>
      <c r="FT17" s="1097"/>
      <c r="FU17" s="1097"/>
      <c r="FV17" s="1097"/>
      <c r="FW17" s="1097"/>
      <c r="FX17" s="1097"/>
      <c r="FY17" s="1097"/>
      <c r="FZ17" s="1097"/>
      <c r="GA17" s="1097"/>
      <c r="GB17" s="1097"/>
      <c r="GC17" s="1097"/>
      <c r="GD17" s="1097"/>
      <c r="GE17" s="1097"/>
      <c r="GF17" s="1097"/>
      <c r="GG17" s="1097"/>
      <c r="GH17" s="1097"/>
      <c r="GI17" s="1097"/>
      <c r="GJ17" s="1097"/>
      <c r="GK17" s="1097"/>
      <c r="GL17" s="1097"/>
      <c r="GM17" s="1097"/>
      <c r="GN17" s="1097"/>
      <c r="GO17" s="1097"/>
      <c r="GP17" s="1097"/>
      <c r="GQ17" s="1097"/>
      <c r="GR17" s="1097"/>
      <c r="GS17" s="1097"/>
      <c r="GT17" s="1097"/>
      <c r="GU17" s="1097"/>
      <c r="GV17" s="1097"/>
      <c r="GW17" s="1097"/>
      <c r="GX17" s="1097"/>
      <c r="GY17" s="1097"/>
      <c r="GZ17" s="1097"/>
      <c r="HA17" s="1097"/>
      <c r="HB17" s="1097"/>
      <c r="HC17" s="1097"/>
      <c r="HD17" s="1097"/>
      <c r="HE17" s="1097"/>
      <c r="HF17" s="1097"/>
      <c r="HG17" s="1097"/>
      <c r="HH17" s="1097"/>
      <c r="HI17" s="1097"/>
      <c r="HJ17" s="1097"/>
      <c r="HK17" s="1097"/>
      <c r="HL17" s="1097"/>
      <c r="HM17" s="1097"/>
      <c r="HN17" s="1097"/>
      <c r="HO17" s="1097"/>
      <c r="HP17" s="1097"/>
      <c r="HQ17" s="1097"/>
      <c r="HR17" s="1097"/>
      <c r="HS17" s="1097"/>
      <c r="HT17" s="1097"/>
      <c r="HU17" s="1097"/>
      <c r="HV17" s="1097"/>
      <c r="HW17" s="1097"/>
      <c r="HX17" s="1097"/>
      <c r="HY17" s="1097"/>
      <c r="HZ17" s="1097"/>
      <c r="IA17" s="1097"/>
      <c r="IB17" s="1097"/>
      <c r="IC17" s="1097"/>
      <c r="ID17" s="1097"/>
      <c r="IE17" s="1097"/>
      <c r="IF17" s="1097"/>
      <c r="IG17" s="1097"/>
      <c r="IH17" s="1097"/>
      <c r="II17" s="1097"/>
      <c r="IJ17" s="1097"/>
      <c r="IK17" s="1097"/>
      <c r="IL17" s="1097"/>
      <c r="IM17" s="1097"/>
      <c r="IN17" s="1097"/>
      <c r="IO17" s="1097"/>
      <c r="IP17" s="1097"/>
      <c r="IQ17" s="1097"/>
      <c r="IR17" s="1097"/>
      <c r="IS17" s="1097"/>
      <c r="IT17" s="1097"/>
      <c r="IU17" s="1097"/>
      <c r="IV17" s="1097"/>
    </row>
    <row r="18" spans="1:256" s="571" customFormat="1" ht="33.75" customHeight="1">
      <c r="A18" s="2124" t="s">
        <v>853</v>
      </c>
      <c r="B18" s="2124"/>
      <c r="C18" s="2124"/>
      <c r="D18" s="2124"/>
      <c r="E18" s="2124"/>
      <c r="F18" s="2124"/>
      <c r="G18" s="2124"/>
      <c r="H18" s="2124"/>
      <c r="I18" s="1097"/>
      <c r="J18" s="1097"/>
      <c r="K18" s="1097"/>
      <c r="L18" s="1097"/>
      <c r="M18" s="1097"/>
      <c r="N18" s="1097"/>
      <c r="O18" s="1097"/>
      <c r="P18" s="1097"/>
      <c r="Q18" s="1097"/>
      <c r="R18" s="1097"/>
      <c r="S18" s="1097"/>
      <c r="T18" s="1097"/>
      <c r="U18" s="1097"/>
      <c r="V18" s="1097"/>
      <c r="W18" s="1097"/>
      <c r="X18" s="1097"/>
      <c r="Y18" s="1097"/>
      <c r="Z18" s="1097"/>
      <c r="AA18" s="1097"/>
      <c r="AB18" s="1097"/>
      <c r="AC18" s="1097"/>
      <c r="AD18" s="1097"/>
      <c r="AE18" s="1097"/>
      <c r="AF18" s="1097"/>
      <c r="AG18" s="1097"/>
      <c r="AH18" s="1097"/>
      <c r="AI18" s="1097"/>
      <c r="AJ18" s="1097"/>
      <c r="AK18" s="1097"/>
      <c r="AL18" s="1097"/>
      <c r="AM18" s="1097"/>
      <c r="AN18" s="1097"/>
      <c r="AO18" s="1097"/>
      <c r="AP18" s="1097"/>
      <c r="AQ18" s="1097"/>
      <c r="AR18" s="1097"/>
      <c r="AS18" s="1097"/>
      <c r="AT18" s="1097"/>
      <c r="AU18" s="1097"/>
      <c r="AV18" s="1097"/>
      <c r="AW18" s="1097"/>
      <c r="AX18" s="1097"/>
      <c r="AY18" s="1097"/>
      <c r="AZ18" s="1097"/>
      <c r="BA18" s="1097"/>
      <c r="BB18" s="1097"/>
      <c r="BC18" s="1097"/>
      <c r="BD18" s="1097"/>
      <c r="BE18" s="1097"/>
      <c r="BF18" s="1097"/>
      <c r="BG18" s="1097"/>
      <c r="BH18" s="1097"/>
      <c r="BI18" s="1097"/>
      <c r="BJ18" s="1097"/>
      <c r="BK18" s="1097"/>
      <c r="BL18" s="1097"/>
      <c r="BM18" s="1097"/>
      <c r="BN18" s="1097"/>
      <c r="BO18" s="1097"/>
      <c r="BP18" s="1097"/>
      <c r="BQ18" s="1097"/>
      <c r="BR18" s="1097"/>
      <c r="BS18" s="1097"/>
      <c r="BT18" s="1097"/>
      <c r="BU18" s="1097"/>
      <c r="BV18" s="1097"/>
      <c r="BW18" s="1097"/>
      <c r="BX18" s="1097"/>
      <c r="BY18" s="1097"/>
      <c r="BZ18" s="1097"/>
      <c r="CA18" s="1097"/>
      <c r="CB18" s="1097"/>
      <c r="CC18" s="1097"/>
      <c r="CD18" s="1097"/>
      <c r="CE18" s="1097"/>
      <c r="CF18" s="1097"/>
      <c r="CG18" s="1097"/>
      <c r="CH18" s="1097"/>
      <c r="CI18" s="1097"/>
      <c r="CJ18" s="1097"/>
      <c r="CK18" s="1097"/>
      <c r="CL18" s="1097"/>
      <c r="CM18" s="1097"/>
      <c r="CN18" s="1097"/>
      <c r="CO18" s="1097"/>
      <c r="CP18" s="1097"/>
      <c r="CQ18" s="1097"/>
      <c r="CR18" s="1097"/>
      <c r="CS18" s="1097"/>
      <c r="CT18" s="1097"/>
      <c r="CU18" s="1097"/>
      <c r="CV18" s="1097"/>
      <c r="CW18" s="1097"/>
      <c r="CX18" s="1097"/>
      <c r="CY18" s="1097"/>
      <c r="CZ18" s="1097"/>
      <c r="DA18" s="1097"/>
      <c r="DB18" s="1097"/>
      <c r="DC18" s="1097"/>
      <c r="DD18" s="1097"/>
      <c r="DE18" s="1097"/>
      <c r="DF18" s="1097"/>
      <c r="DG18" s="1097"/>
      <c r="DH18" s="1097"/>
      <c r="DI18" s="1097"/>
      <c r="DJ18" s="1097"/>
      <c r="DK18" s="1097"/>
      <c r="DL18" s="1097"/>
      <c r="DM18" s="1097"/>
      <c r="DN18" s="1097"/>
      <c r="DO18" s="1097"/>
      <c r="DP18" s="1097"/>
      <c r="DQ18" s="1097"/>
      <c r="DR18" s="1097"/>
      <c r="DS18" s="1097"/>
      <c r="DT18" s="1097"/>
      <c r="DU18" s="1097"/>
      <c r="DV18" s="1097"/>
      <c r="DW18" s="1097"/>
      <c r="DX18" s="1097"/>
      <c r="DY18" s="1097"/>
      <c r="DZ18" s="1097"/>
      <c r="EA18" s="1097"/>
      <c r="EB18" s="1097"/>
      <c r="EC18" s="1097"/>
      <c r="ED18" s="1097"/>
      <c r="EE18" s="1097"/>
      <c r="EF18" s="1097"/>
      <c r="EG18" s="1097"/>
      <c r="EH18" s="1097"/>
      <c r="EI18" s="1097"/>
      <c r="EJ18" s="1097"/>
      <c r="EK18" s="1097"/>
      <c r="EL18" s="1097"/>
      <c r="EM18" s="1097"/>
      <c r="EN18" s="1097"/>
      <c r="EO18" s="1097"/>
      <c r="EP18" s="1097"/>
      <c r="EQ18" s="1097"/>
      <c r="ER18" s="1097"/>
      <c r="ES18" s="1097"/>
      <c r="ET18" s="1097"/>
      <c r="EU18" s="1097"/>
      <c r="EV18" s="1097"/>
      <c r="EW18" s="1097"/>
      <c r="EX18" s="1097"/>
      <c r="EY18" s="1097"/>
      <c r="EZ18" s="1097"/>
      <c r="FA18" s="1097"/>
      <c r="FB18" s="1097"/>
      <c r="FC18" s="1097"/>
      <c r="FD18" s="1097"/>
      <c r="FE18" s="1097"/>
      <c r="FF18" s="1097"/>
      <c r="FG18" s="1097"/>
      <c r="FH18" s="1097"/>
      <c r="FI18" s="1097"/>
      <c r="FJ18" s="1097"/>
      <c r="FK18" s="1097"/>
      <c r="FL18" s="1097"/>
      <c r="FM18" s="1097"/>
      <c r="FN18" s="1097"/>
      <c r="FO18" s="1097"/>
      <c r="FP18" s="1097"/>
      <c r="FQ18" s="1097"/>
      <c r="FR18" s="1097"/>
      <c r="FS18" s="1097"/>
      <c r="FT18" s="1097"/>
      <c r="FU18" s="1097"/>
      <c r="FV18" s="1097"/>
      <c r="FW18" s="1097"/>
      <c r="FX18" s="1097"/>
      <c r="FY18" s="1097"/>
      <c r="FZ18" s="1097"/>
      <c r="GA18" s="1097"/>
      <c r="GB18" s="1097"/>
      <c r="GC18" s="1097"/>
      <c r="GD18" s="1097"/>
      <c r="GE18" s="1097"/>
      <c r="GF18" s="1097"/>
      <c r="GG18" s="1097"/>
      <c r="GH18" s="1097"/>
      <c r="GI18" s="1097"/>
      <c r="GJ18" s="1097"/>
      <c r="GK18" s="1097"/>
      <c r="GL18" s="1097"/>
      <c r="GM18" s="1097"/>
      <c r="GN18" s="1097"/>
      <c r="GO18" s="1097"/>
      <c r="GP18" s="1097"/>
      <c r="GQ18" s="1097"/>
      <c r="GR18" s="1097"/>
      <c r="GS18" s="1097"/>
      <c r="GT18" s="1097"/>
      <c r="GU18" s="1097"/>
      <c r="GV18" s="1097"/>
      <c r="GW18" s="1097"/>
      <c r="GX18" s="1097"/>
      <c r="GY18" s="1097"/>
      <c r="GZ18" s="1097"/>
      <c r="HA18" s="1097"/>
      <c r="HB18" s="1097"/>
      <c r="HC18" s="1097"/>
      <c r="HD18" s="1097"/>
      <c r="HE18" s="1097"/>
      <c r="HF18" s="1097"/>
      <c r="HG18" s="1097"/>
      <c r="HH18" s="1097"/>
      <c r="HI18" s="1097"/>
      <c r="HJ18" s="1097"/>
      <c r="HK18" s="1097"/>
      <c r="HL18" s="1097"/>
      <c r="HM18" s="1097"/>
      <c r="HN18" s="1097"/>
      <c r="HO18" s="1097"/>
      <c r="HP18" s="1097"/>
      <c r="HQ18" s="1097"/>
      <c r="HR18" s="1097"/>
      <c r="HS18" s="1097"/>
      <c r="HT18" s="1097"/>
      <c r="HU18" s="1097"/>
      <c r="HV18" s="1097"/>
      <c r="HW18" s="1097"/>
      <c r="HX18" s="1097"/>
      <c r="HY18" s="1097"/>
      <c r="HZ18" s="1097"/>
      <c r="IA18" s="1097"/>
      <c r="IB18" s="1097"/>
      <c r="IC18" s="1097"/>
      <c r="ID18" s="1097"/>
      <c r="IE18" s="1097"/>
      <c r="IF18" s="1097"/>
      <c r="IG18" s="1097"/>
      <c r="IH18" s="1097"/>
      <c r="II18" s="1097"/>
      <c r="IJ18" s="1097"/>
      <c r="IK18" s="1097"/>
      <c r="IL18" s="1097"/>
      <c r="IM18" s="1097"/>
      <c r="IN18" s="1097"/>
      <c r="IO18" s="1097"/>
      <c r="IP18" s="1097"/>
      <c r="IQ18" s="1097"/>
      <c r="IR18" s="1097"/>
      <c r="IS18" s="1097"/>
      <c r="IT18" s="1097"/>
      <c r="IU18" s="1097"/>
      <c r="IV18" s="1097"/>
    </row>
    <row r="19" spans="1:256" s="571" customFormat="1" ht="15.75" thickBot="1">
      <c r="A19" s="1097"/>
      <c r="B19" s="1097"/>
      <c r="C19" s="1097"/>
      <c r="D19" s="1097"/>
      <c r="E19" s="1097"/>
      <c r="F19" s="1097"/>
      <c r="G19" s="1097"/>
      <c r="H19" s="1097"/>
      <c r="I19" s="1097"/>
      <c r="J19" s="1097"/>
      <c r="K19" s="1097"/>
      <c r="L19" s="1097"/>
      <c r="M19" s="1097"/>
      <c r="N19" s="1097"/>
      <c r="O19" s="1097"/>
      <c r="P19" s="1097"/>
      <c r="Q19" s="1097"/>
      <c r="R19" s="1097"/>
      <c r="S19" s="1097"/>
      <c r="T19" s="1097"/>
      <c r="U19" s="1097"/>
      <c r="V19" s="1097"/>
      <c r="W19" s="1097"/>
      <c r="X19" s="1097"/>
      <c r="Y19" s="1097"/>
      <c r="Z19" s="1097"/>
      <c r="AA19" s="1097"/>
      <c r="AB19" s="1097"/>
      <c r="AC19" s="1097"/>
      <c r="AD19" s="1097"/>
      <c r="AE19" s="1097"/>
      <c r="AF19" s="1097"/>
      <c r="AG19" s="1097"/>
      <c r="AH19" s="1097"/>
      <c r="AI19" s="1097"/>
      <c r="AJ19" s="1097"/>
      <c r="AK19" s="1097"/>
      <c r="AL19" s="1097"/>
      <c r="AM19" s="1097"/>
      <c r="AN19" s="1097"/>
      <c r="AO19" s="1097"/>
      <c r="AP19" s="1097"/>
      <c r="AQ19" s="1097"/>
      <c r="AR19" s="1097"/>
      <c r="AS19" s="1097"/>
      <c r="AT19" s="1097"/>
      <c r="AU19" s="1097"/>
      <c r="AV19" s="1097"/>
      <c r="AW19" s="1097"/>
      <c r="AX19" s="1097"/>
      <c r="AY19" s="1097"/>
      <c r="AZ19" s="1097"/>
      <c r="BA19" s="1097"/>
      <c r="BB19" s="1097"/>
      <c r="BC19" s="1097"/>
      <c r="BD19" s="1097"/>
      <c r="BE19" s="1097"/>
      <c r="BF19" s="1097"/>
      <c r="BG19" s="1097"/>
      <c r="BH19" s="1097"/>
      <c r="BI19" s="1097"/>
      <c r="BJ19" s="1097"/>
      <c r="BK19" s="1097"/>
      <c r="BL19" s="1097"/>
      <c r="BM19" s="1097"/>
      <c r="BN19" s="1097"/>
      <c r="BO19" s="1097"/>
      <c r="BP19" s="1097"/>
      <c r="BQ19" s="1097"/>
      <c r="BR19" s="1097"/>
      <c r="BS19" s="1097"/>
      <c r="BT19" s="1097"/>
      <c r="BU19" s="1097"/>
      <c r="BV19" s="1097"/>
      <c r="BW19" s="1097"/>
      <c r="BX19" s="1097"/>
      <c r="BY19" s="1097"/>
      <c r="BZ19" s="1097"/>
      <c r="CA19" s="1097"/>
      <c r="CB19" s="1097"/>
      <c r="CC19" s="1097"/>
      <c r="CD19" s="1097"/>
      <c r="CE19" s="1097"/>
      <c r="CF19" s="1097"/>
      <c r="CG19" s="1097"/>
      <c r="CH19" s="1097"/>
      <c r="CI19" s="1097"/>
      <c r="CJ19" s="1097"/>
      <c r="CK19" s="1097"/>
      <c r="CL19" s="1097"/>
      <c r="CM19" s="1097"/>
      <c r="CN19" s="1097"/>
      <c r="CO19" s="1097"/>
      <c r="CP19" s="1097"/>
      <c r="CQ19" s="1097"/>
      <c r="CR19" s="1097"/>
      <c r="CS19" s="1097"/>
      <c r="CT19" s="1097"/>
      <c r="CU19" s="1097"/>
      <c r="CV19" s="1097"/>
      <c r="CW19" s="1097"/>
      <c r="CX19" s="1097"/>
      <c r="CY19" s="1097"/>
      <c r="CZ19" s="1097"/>
      <c r="DA19" s="1097"/>
      <c r="DB19" s="1097"/>
      <c r="DC19" s="1097"/>
      <c r="DD19" s="1097"/>
      <c r="DE19" s="1097"/>
      <c r="DF19" s="1097"/>
      <c r="DG19" s="1097"/>
      <c r="DH19" s="1097"/>
      <c r="DI19" s="1097"/>
      <c r="DJ19" s="1097"/>
      <c r="DK19" s="1097"/>
      <c r="DL19" s="1097"/>
      <c r="DM19" s="1097"/>
      <c r="DN19" s="1097"/>
      <c r="DO19" s="1097"/>
      <c r="DP19" s="1097"/>
      <c r="DQ19" s="1097"/>
      <c r="DR19" s="1097"/>
      <c r="DS19" s="1097"/>
      <c r="DT19" s="1097"/>
      <c r="DU19" s="1097"/>
      <c r="DV19" s="1097"/>
      <c r="DW19" s="1097"/>
      <c r="DX19" s="1097"/>
      <c r="DY19" s="1097"/>
      <c r="DZ19" s="1097"/>
      <c r="EA19" s="1097"/>
      <c r="EB19" s="1097"/>
      <c r="EC19" s="1097"/>
      <c r="ED19" s="1097"/>
      <c r="EE19" s="1097"/>
      <c r="EF19" s="1097"/>
      <c r="EG19" s="1097"/>
      <c r="EH19" s="1097"/>
      <c r="EI19" s="1097"/>
      <c r="EJ19" s="1097"/>
      <c r="EK19" s="1097"/>
      <c r="EL19" s="1097"/>
      <c r="EM19" s="1097"/>
      <c r="EN19" s="1097"/>
      <c r="EO19" s="1097"/>
      <c r="EP19" s="1097"/>
      <c r="EQ19" s="1097"/>
      <c r="ER19" s="1097"/>
      <c r="ES19" s="1097"/>
      <c r="ET19" s="1097"/>
      <c r="EU19" s="1097"/>
      <c r="EV19" s="1097"/>
      <c r="EW19" s="1097"/>
      <c r="EX19" s="1097"/>
      <c r="EY19" s="1097"/>
      <c r="EZ19" s="1097"/>
      <c r="FA19" s="1097"/>
      <c r="FB19" s="1097"/>
      <c r="FC19" s="1097"/>
      <c r="FD19" s="1097"/>
      <c r="FE19" s="1097"/>
      <c r="FF19" s="1097"/>
      <c r="FG19" s="1097"/>
      <c r="FH19" s="1097"/>
      <c r="FI19" s="1097"/>
      <c r="FJ19" s="1097"/>
      <c r="FK19" s="1097"/>
      <c r="FL19" s="1097"/>
      <c r="FM19" s="1097"/>
      <c r="FN19" s="1097"/>
      <c r="FO19" s="1097"/>
      <c r="FP19" s="1097"/>
      <c r="FQ19" s="1097"/>
      <c r="FR19" s="1097"/>
      <c r="FS19" s="1097"/>
      <c r="FT19" s="1097"/>
      <c r="FU19" s="1097"/>
      <c r="FV19" s="1097"/>
      <c r="FW19" s="1097"/>
      <c r="FX19" s="1097"/>
      <c r="FY19" s="1097"/>
      <c r="FZ19" s="1097"/>
      <c r="GA19" s="1097"/>
      <c r="GB19" s="1097"/>
      <c r="GC19" s="1097"/>
      <c r="GD19" s="1097"/>
      <c r="GE19" s="1097"/>
      <c r="GF19" s="1097"/>
      <c r="GG19" s="1097"/>
      <c r="GH19" s="1097"/>
      <c r="GI19" s="1097"/>
      <c r="GJ19" s="1097"/>
      <c r="GK19" s="1097"/>
      <c r="GL19" s="1097"/>
      <c r="GM19" s="1097"/>
      <c r="GN19" s="1097"/>
      <c r="GO19" s="1097"/>
      <c r="GP19" s="1097"/>
      <c r="GQ19" s="1097"/>
      <c r="GR19" s="1097"/>
      <c r="GS19" s="1097"/>
      <c r="GT19" s="1097"/>
      <c r="GU19" s="1097"/>
      <c r="GV19" s="1097"/>
      <c r="GW19" s="1097"/>
      <c r="GX19" s="1097"/>
      <c r="GY19" s="1097"/>
      <c r="GZ19" s="1097"/>
      <c r="HA19" s="1097"/>
      <c r="HB19" s="1097"/>
      <c r="HC19" s="1097"/>
      <c r="HD19" s="1097"/>
      <c r="HE19" s="1097"/>
      <c r="HF19" s="1097"/>
      <c r="HG19" s="1097"/>
      <c r="HH19" s="1097"/>
      <c r="HI19" s="1097"/>
      <c r="HJ19" s="1097"/>
      <c r="HK19" s="1097"/>
      <c r="HL19" s="1097"/>
      <c r="HM19" s="1097"/>
      <c r="HN19" s="1097"/>
      <c r="HO19" s="1097"/>
      <c r="HP19" s="1097"/>
      <c r="HQ19" s="1097"/>
      <c r="HR19" s="1097"/>
      <c r="HS19" s="1097"/>
      <c r="HT19" s="1097"/>
      <c r="HU19" s="1097"/>
      <c r="HV19" s="1097"/>
      <c r="HW19" s="1097"/>
      <c r="HX19" s="1097"/>
      <c r="HY19" s="1097"/>
      <c r="HZ19" s="1097"/>
      <c r="IA19" s="1097"/>
      <c r="IB19" s="1097"/>
      <c r="IC19" s="1097"/>
      <c r="ID19" s="1097"/>
      <c r="IE19" s="1097"/>
      <c r="IF19" s="1097"/>
      <c r="IG19" s="1097"/>
      <c r="IH19" s="1097"/>
      <c r="II19" s="1097"/>
      <c r="IJ19" s="1097"/>
      <c r="IK19" s="1097"/>
      <c r="IL19" s="1097"/>
      <c r="IM19" s="1097"/>
      <c r="IN19" s="1097"/>
      <c r="IO19" s="1097"/>
      <c r="IP19" s="1097"/>
      <c r="IQ19" s="1097"/>
      <c r="IR19" s="1097"/>
      <c r="IS19" s="1097"/>
      <c r="IT19" s="1097"/>
      <c r="IU19" s="1097"/>
      <c r="IV19" s="1097"/>
    </row>
    <row r="20" spans="1:256" s="571" customFormat="1" ht="51.75" thickBot="1">
      <c r="A20" s="2139" t="s">
        <v>569</v>
      </c>
      <c r="B20" s="2140"/>
      <c r="C20" s="1117" t="s">
        <v>547</v>
      </c>
      <c r="D20" s="1118" t="s">
        <v>501</v>
      </c>
      <c r="E20" s="1119" t="s">
        <v>502</v>
      </c>
      <c r="F20" s="1118" t="s">
        <v>548</v>
      </c>
      <c r="G20" s="1118" t="s">
        <v>504</v>
      </c>
      <c r="H20" s="1120" t="s">
        <v>550</v>
      </c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7"/>
      <c r="AD20" s="1097"/>
      <c r="AE20" s="1097"/>
      <c r="AF20" s="1097"/>
      <c r="AG20" s="1097"/>
      <c r="AH20" s="1097"/>
      <c r="AI20" s="1097"/>
      <c r="AJ20" s="1097"/>
      <c r="AK20" s="1097"/>
      <c r="AL20" s="1097"/>
      <c r="AM20" s="1097"/>
      <c r="AN20" s="1097"/>
      <c r="AO20" s="1097"/>
      <c r="AP20" s="1097"/>
      <c r="AQ20" s="1097"/>
      <c r="AR20" s="1097"/>
      <c r="AS20" s="1097"/>
      <c r="AT20" s="1097"/>
      <c r="AU20" s="1097"/>
      <c r="AV20" s="1097"/>
      <c r="AW20" s="1097"/>
      <c r="AX20" s="1097"/>
      <c r="AY20" s="1097"/>
      <c r="AZ20" s="1097"/>
      <c r="BA20" s="1097"/>
      <c r="BB20" s="1097"/>
      <c r="BC20" s="1097"/>
      <c r="BD20" s="1097"/>
      <c r="BE20" s="1097"/>
      <c r="BF20" s="1097"/>
      <c r="BG20" s="1097"/>
      <c r="BH20" s="1097"/>
      <c r="BI20" s="1097"/>
      <c r="BJ20" s="1097"/>
      <c r="BK20" s="1097"/>
      <c r="BL20" s="1097"/>
      <c r="BM20" s="1097"/>
      <c r="BN20" s="1097"/>
      <c r="BO20" s="1097"/>
      <c r="BP20" s="1097"/>
      <c r="BQ20" s="1097"/>
      <c r="BR20" s="1097"/>
      <c r="BS20" s="1097"/>
      <c r="BT20" s="1097"/>
      <c r="BU20" s="1097"/>
      <c r="BV20" s="1097"/>
      <c r="BW20" s="1097"/>
      <c r="BX20" s="1097"/>
      <c r="BY20" s="1097"/>
      <c r="BZ20" s="1097"/>
      <c r="CA20" s="1097"/>
      <c r="CB20" s="1097"/>
      <c r="CC20" s="1097"/>
      <c r="CD20" s="1097"/>
      <c r="CE20" s="1097"/>
      <c r="CF20" s="1097"/>
      <c r="CG20" s="1097"/>
      <c r="CH20" s="1097"/>
      <c r="CI20" s="1097"/>
      <c r="CJ20" s="1097"/>
      <c r="CK20" s="1097"/>
      <c r="CL20" s="1097"/>
      <c r="CM20" s="1097"/>
      <c r="CN20" s="1097"/>
      <c r="CO20" s="1097"/>
      <c r="CP20" s="1097"/>
      <c r="CQ20" s="1097"/>
      <c r="CR20" s="1097"/>
      <c r="CS20" s="1097"/>
      <c r="CT20" s="1097"/>
      <c r="CU20" s="1097"/>
      <c r="CV20" s="1097"/>
      <c r="CW20" s="1097"/>
      <c r="CX20" s="1097"/>
      <c r="CY20" s="1097"/>
      <c r="CZ20" s="1097"/>
      <c r="DA20" s="1097"/>
      <c r="DB20" s="1097"/>
      <c r="DC20" s="1097"/>
      <c r="DD20" s="1097"/>
      <c r="DE20" s="1097"/>
      <c r="DF20" s="1097"/>
      <c r="DG20" s="1097"/>
      <c r="DH20" s="1097"/>
      <c r="DI20" s="1097"/>
      <c r="DJ20" s="1097"/>
      <c r="DK20" s="1097"/>
      <c r="DL20" s="1097"/>
      <c r="DM20" s="1097"/>
      <c r="DN20" s="1097"/>
      <c r="DO20" s="1097"/>
      <c r="DP20" s="1097"/>
      <c r="DQ20" s="1097"/>
      <c r="DR20" s="1097"/>
      <c r="DS20" s="1097"/>
      <c r="DT20" s="1097"/>
      <c r="DU20" s="1097"/>
      <c r="DV20" s="1097"/>
      <c r="DW20" s="1097"/>
      <c r="DX20" s="1097"/>
      <c r="DY20" s="1097"/>
      <c r="DZ20" s="1097"/>
      <c r="EA20" s="1097"/>
      <c r="EB20" s="1097"/>
      <c r="EC20" s="1097"/>
      <c r="ED20" s="1097"/>
      <c r="EE20" s="1097"/>
      <c r="EF20" s="1097"/>
      <c r="EG20" s="1097"/>
      <c r="EH20" s="1097"/>
      <c r="EI20" s="1097"/>
      <c r="EJ20" s="1097"/>
      <c r="EK20" s="1097"/>
      <c r="EL20" s="1097"/>
      <c r="EM20" s="1097"/>
      <c r="EN20" s="1097"/>
      <c r="EO20" s="1097"/>
      <c r="EP20" s="1097"/>
      <c r="EQ20" s="1097"/>
      <c r="ER20" s="1097"/>
      <c r="ES20" s="1097"/>
      <c r="ET20" s="1097"/>
      <c r="EU20" s="1097"/>
      <c r="EV20" s="1097"/>
      <c r="EW20" s="1097"/>
      <c r="EX20" s="1097"/>
      <c r="EY20" s="1097"/>
      <c r="EZ20" s="1097"/>
      <c r="FA20" s="1097"/>
      <c r="FB20" s="1097"/>
      <c r="FC20" s="1097"/>
      <c r="FD20" s="1097"/>
      <c r="FE20" s="1097"/>
      <c r="FF20" s="1097"/>
      <c r="FG20" s="1097"/>
      <c r="FH20" s="1097"/>
      <c r="FI20" s="1097"/>
      <c r="FJ20" s="1097"/>
      <c r="FK20" s="1097"/>
      <c r="FL20" s="1097"/>
      <c r="FM20" s="1097"/>
      <c r="FN20" s="1097"/>
      <c r="FO20" s="1097"/>
      <c r="FP20" s="1097"/>
      <c r="FQ20" s="1097"/>
      <c r="FR20" s="1097"/>
      <c r="FS20" s="1097"/>
      <c r="FT20" s="1097"/>
      <c r="FU20" s="1097"/>
      <c r="FV20" s="1097"/>
      <c r="FW20" s="1097"/>
      <c r="FX20" s="1097"/>
      <c r="FY20" s="1097"/>
      <c r="FZ20" s="1097"/>
      <c r="GA20" s="1097"/>
      <c r="GB20" s="1097"/>
      <c r="GC20" s="1097"/>
      <c r="GD20" s="1097"/>
      <c r="GE20" s="1097"/>
      <c r="GF20" s="1097"/>
      <c r="GG20" s="1097"/>
      <c r="GH20" s="1097"/>
      <c r="GI20" s="1097"/>
      <c r="GJ20" s="1097"/>
      <c r="GK20" s="1097"/>
      <c r="GL20" s="1097"/>
      <c r="GM20" s="1097"/>
      <c r="GN20" s="1097"/>
      <c r="GO20" s="1097"/>
      <c r="GP20" s="1097"/>
      <c r="GQ20" s="1097"/>
      <c r="GR20" s="1097"/>
      <c r="GS20" s="1097"/>
      <c r="GT20" s="1097"/>
      <c r="GU20" s="1097"/>
      <c r="GV20" s="1097"/>
      <c r="GW20" s="1097"/>
      <c r="GX20" s="1097"/>
      <c r="GY20" s="1097"/>
      <c r="GZ20" s="1097"/>
      <c r="HA20" s="1097"/>
      <c r="HB20" s="1097"/>
      <c r="HC20" s="1097"/>
      <c r="HD20" s="1097"/>
      <c r="HE20" s="1097"/>
      <c r="HF20" s="1097"/>
      <c r="HG20" s="1097"/>
      <c r="HH20" s="1097"/>
      <c r="HI20" s="1097"/>
      <c r="HJ20" s="1097"/>
      <c r="HK20" s="1097"/>
      <c r="HL20" s="1097"/>
      <c r="HM20" s="1097"/>
      <c r="HN20" s="1097"/>
      <c r="HO20" s="1097"/>
      <c r="HP20" s="1097"/>
      <c r="HQ20" s="1097"/>
      <c r="HR20" s="1097"/>
      <c r="HS20" s="1097"/>
      <c r="HT20" s="1097"/>
      <c r="HU20" s="1097"/>
      <c r="HV20" s="1097"/>
      <c r="HW20" s="1097"/>
      <c r="HX20" s="1097"/>
      <c r="HY20" s="1097"/>
      <c r="HZ20" s="1097"/>
      <c r="IA20" s="1097"/>
      <c r="IB20" s="1097"/>
      <c r="IC20" s="1097"/>
      <c r="ID20" s="1097"/>
      <c r="IE20" s="1097"/>
      <c r="IF20" s="1097"/>
      <c r="IG20" s="1097"/>
      <c r="IH20" s="1097"/>
      <c r="II20" s="1097"/>
      <c r="IJ20" s="1097"/>
      <c r="IK20" s="1097"/>
      <c r="IL20" s="1097"/>
      <c r="IM20" s="1097"/>
      <c r="IN20" s="1097"/>
      <c r="IO20" s="1097"/>
      <c r="IP20" s="1097"/>
      <c r="IQ20" s="1097"/>
      <c r="IR20" s="1097"/>
      <c r="IS20" s="1097"/>
      <c r="IT20" s="1097"/>
      <c r="IU20" s="1097"/>
      <c r="IV20" s="1097"/>
    </row>
    <row r="21" spans="1:256" s="571" customFormat="1" ht="51">
      <c r="A21" s="2133" t="s">
        <v>571</v>
      </c>
      <c r="B21" s="1100" t="s">
        <v>1022</v>
      </c>
      <c r="C21" s="2141">
        <v>0.17499999999999999</v>
      </c>
      <c r="D21" s="2142"/>
      <c r="E21" s="2142"/>
      <c r="F21" s="2142"/>
      <c r="G21" s="2142"/>
      <c r="H21" s="2143"/>
      <c r="I21" s="1097"/>
      <c r="J21" s="1097"/>
      <c r="K21" s="1097"/>
      <c r="L21" s="1097"/>
      <c r="M21" s="1097"/>
      <c r="N21" s="1097"/>
      <c r="O21" s="1097"/>
      <c r="P21" s="1097"/>
      <c r="Q21" s="1097"/>
      <c r="R21" s="1097"/>
      <c r="S21" s="1097"/>
      <c r="T21" s="1097"/>
      <c r="U21" s="1097"/>
      <c r="V21" s="1097"/>
      <c r="W21" s="1097"/>
      <c r="X21" s="1097"/>
      <c r="Y21" s="1097"/>
      <c r="Z21" s="1097"/>
      <c r="AA21" s="1097"/>
      <c r="AB21" s="1097"/>
      <c r="AC21" s="1097"/>
      <c r="AD21" s="1097"/>
      <c r="AE21" s="1097"/>
      <c r="AF21" s="1097"/>
      <c r="AG21" s="1097"/>
      <c r="AH21" s="1097"/>
      <c r="AI21" s="1097"/>
      <c r="AJ21" s="1097"/>
      <c r="AK21" s="1097"/>
      <c r="AL21" s="1097"/>
      <c r="AM21" s="1097"/>
      <c r="AN21" s="1097"/>
      <c r="AO21" s="1097"/>
      <c r="AP21" s="1097"/>
      <c r="AQ21" s="1097"/>
      <c r="AR21" s="1097"/>
      <c r="AS21" s="1097"/>
      <c r="AT21" s="1097"/>
      <c r="AU21" s="1097"/>
      <c r="AV21" s="1097"/>
      <c r="AW21" s="1097"/>
      <c r="AX21" s="1097"/>
      <c r="AY21" s="1097"/>
      <c r="AZ21" s="1097"/>
      <c r="BA21" s="1097"/>
      <c r="BB21" s="1097"/>
      <c r="BC21" s="1097"/>
      <c r="BD21" s="1097"/>
      <c r="BE21" s="1097"/>
      <c r="BF21" s="1097"/>
      <c r="BG21" s="1097"/>
      <c r="BH21" s="1097"/>
      <c r="BI21" s="1097"/>
      <c r="BJ21" s="1097"/>
      <c r="BK21" s="1097"/>
      <c r="BL21" s="1097"/>
      <c r="BM21" s="1097"/>
      <c r="BN21" s="1097"/>
      <c r="BO21" s="1097"/>
      <c r="BP21" s="1097"/>
      <c r="BQ21" s="1097"/>
      <c r="BR21" s="1097"/>
      <c r="BS21" s="1097"/>
      <c r="BT21" s="1097"/>
      <c r="BU21" s="1097"/>
      <c r="BV21" s="1097"/>
      <c r="BW21" s="1097"/>
      <c r="BX21" s="1097"/>
      <c r="BY21" s="1097"/>
      <c r="BZ21" s="1097"/>
      <c r="CA21" s="1097"/>
      <c r="CB21" s="1097"/>
      <c r="CC21" s="1097"/>
      <c r="CD21" s="1097"/>
      <c r="CE21" s="1097"/>
      <c r="CF21" s="1097"/>
      <c r="CG21" s="1097"/>
      <c r="CH21" s="1097"/>
      <c r="CI21" s="1097"/>
      <c r="CJ21" s="1097"/>
      <c r="CK21" s="1097"/>
      <c r="CL21" s="1097"/>
      <c r="CM21" s="1097"/>
      <c r="CN21" s="1097"/>
      <c r="CO21" s="1097"/>
      <c r="CP21" s="1097"/>
      <c r="CQ21" s="1097"/>
      <c r="CR21" s="1097"/>
      <c r="CS21" s="1097"/>
      <c r="CT21" s="1097"/>
      <c r="CU21" s="1097"/>
      <c r="CV21" s="1097"/>
      <c r="CW21" s="1097"/>
      <c r="CX21" s="1097"/>
      <c r="CY21" s="1097"/>
      <c r="CZ21" s="1097"/>
      <c r="DA21" s="1097"/>
      <c r="DB21" s="1097"/>
      <c r="DC21" s="1097"/>
      <c r="DD21" s="1097"/>
      <c r="DE21" s="1097"/>
      <c r="DF21" s="1097"/>
      <c r="DG21" s="1097"/>
      <c r="DH21" s="1097"/>
      <c r="DI21" s="1097"/>
      <c r="DJ21" s="1097"/>
      <c r="DK21" s="1097"/>
      <c r="DL21" s="1097"/>
      <c r="DM21" s="1097"/>
      <c r="DN21" s="1097"/>
      <c r="DO21" s="1097"/>
      <c r="DP21" s="1097"/>
      <c r="DQ21" s="1097"/>
      <c r="DR21" s="1097"/>
      <c r="DS21" s="1097"/>
      <c r="DT21" s="1097"/>
      <c r="DU21" s="1097"/>
      <c r="DV21" s="1097"/>
      <c r="DW21" s="1097"/>
      <c r="DX21" s="1097"/>
      <c r="DY21" s="1097"/>
      <c r="DZ21" s="1097"/>
      <c r="EA21" s="1097"/>
      <c r="EB21" s="1097"/>
      <c r="EC21" s="1097"/>
      <c r="ED21" s="1097"/>
      <c r="EE21" s="1097"/>
      <c r="EF21" s="1097"/>
      <c r="EG21" s="1097"/>
      <c r="EH21" s="1097"/>
      <c r="EI21" s="1097"/>
      <c r="EJ21" s="1097"/>
      <c r="EK21" s="1097"/>
      <c r="EL21" s="1097"/>
      <c r="EM21" s="1097"/>
      <c r="EN21" s="1097"/>
      <c r="EO21" s="1097"/>
      <c r="EP21" s="1097"/>
      <c r="EQ21" s="1097"/>
      <c r="ER21" s="1097"/>
      <c r="ES21" s="1097"/>
      <c r="ET21" s="1097"/>
      <c r="EU21" s="1097"/>
      <c r="EV21" s="1097"/>
      <c r="EW21" s="1097"/>
      <c r="EX21" s="1097"/>
      <c r="EY21" s="1097"/>
      <c r="EZ21" s="1097"/>
      <c r="FA21" s="1097"/>
      <c r="FB21" s="1097"/>
      <c r="FC21" s="1097"/>
      <c r="FD21" s="1097"/>
      <c r="FE21" s="1097"/>
      <c r="FF21" s="1097"/>
      <c r="FG21" s="1097"/>
      <c r="FH21" s="1097"/>
      <c r="FI21" s="1097"/>
      <c r="FJ21" s="1097"/>
      <c r="FK21" s="1097"/>
      <c r="FL21" s="1097"/>
      <c r="FM21" s="1097"/>
      <c r="FN21" s="1097"/>
      <c r="FO21" s="1097"/>
      <c r="FP21" s="1097"/>
      <c r="FQ21" s="1097"/>
      <c r="FR21" s="1097"/>
      <c r="FS21" s="1097"/>
      <c r="FT21" s="1097"/>
      <c r="FU21" s="1097"/>
      <c r="FV21" s="1097"/>
      <c r="FW21" s="1097"/>
      <c r="FX21" s="1097"/>
      <c r="FY21" s="1097"/>
      <c r="FZ21" s="1097"/>
      <c r="GA21" s="1097"/>
      <c r="GB21" s="1097"/>
      <c r="GC21" s="1097"/>
      <c r="GD21" s="1097"/>
      <c r="GE21" s="1097"/>
      <c r="GF21" s="1097"/>
      <c r="GG21" s="1097"/>
      <c r="GH21" s="1097"/>
      <c r="GI21" s="1097"/>
      <c r="GJ21" s="1097"/>
      <c r="GK21" s="1097"/>
      <c r="GL21" s="1097"/>
      <c r="GM21" s="1097"/>
      <c r="GN21" s="1097"/>
      <c r="GO21" s="1097"/>
      <c r="GP21" s="1097"/>
      <c r="GQ21" s="1097"/>
      <c r="GR21" s="1097"/>
      <c r="GS21" s="1097"/>
      <c r="GT21" s="1097"/>
      <c r="GU21" s="1097"/>
      <c r="GV21" s="1097"/>
      <c r="GW21" s="1097"/>
      <c r="GX21" s="1097"/>
      <c r="GY21" s="1097"/>
      <c r="GZ21" s="1097"/>
      <c r="HA21" s="1097"/>
      <c r="HB21" s="1097"/>
      <c r="HC21" s="1097"/>
      <c r="HD21" s="1097"/>
      <c r="HE21" s="1097"/>
      <c r="HF21" s="1097"/>
      <c r="HG21" s="1097"/>
      <c r="HH21" s="1097"/>
      <c r="HI21" s="1097"/>
      <c r="HJ21" s="1097"/>
      <c r="HK21" s="1097"/>
      <c r="HL21" s="1097"/>
      <c r="HM21" s="1097"/>
      <c r="HN21" s="1097"/>
      <c r="HO21" s="1097"/>
      <c r="HP21" s="1097"/>
      <c r="HQ21" s="1097"/>
      <c r="HR21" s="1097"/>
      <c r="HS21" s="1097"/>
      <c r="HT21" s="1097"/>
      <c r="HU21" s="1097"/>
      <c r="HV21" s="1097"/>
      <c r="HW21" s="1097"/>
      <c r="HX21" s="1097"/>
      <c r="HY21" s="1097"/>
      <c r="HZ21" s="1097"/>
      <c r="IA21" s="1097"/>
      <c r="IB21" s="1097"/>
      <c r="IC21" s="1097"/>
      <c r="ID21" s="1097"/>
      <c r="IE21" s="1097"/>
      <c r="IF21" s="1097"/>
      <c r="IG21" s="1097"/>
      <c r="IH21" s="1097"/>
      <c r="II21" s="1097"/>
      <c r="IJ21" s="1097"/>
      <c r="IK21" s="1097"/>
      <c r="IL21" s="1097"/>
      <c r="IM21" s="1097"/>
      <c r="IN21" s="1097"/>
      <c r="IO21" s="1097"/>
      <c r="IP21" s="1097"/>
      <c r="IQ21" s="1097"/>
      <c r="IR21" s="1097"/>
      <c r="IS21" s="1097"/>
      <c r="IT21" s="1097"/>
      <c r="IU21" s="1097"/>
      <c r="IV21" s="1097"/>
    </row>
    <row r="22" spans="1:256" s="571" customFormat="1" ht="51">
      <c r="A22" s="2131"/>
      <c r="B22" s="1102" t="s">
        <v>1024</v>
      </c>
      <c r="C22" s="1103">
        <v>4.3270176947503985E-2</v>
      </c>
      <c r="D22" s="1104">
        <v>9.2137955358982962E-2</v>
      </c>
      <c r="E22" s="1104">
        <v>4.5331211618307991E-2</v>
      </c>
      <c r="F22" s="1104">
        <v>7.3953348401234173E-2</v>
      </c>
      <c r="G22" s="1104">
        <v>9.1000718214157575E-2</v>
      </c>
      <c r="H22" s="1105">
        <v>7.5186275197323321E-2</v>
      </c>
      <c r="I22" s="1097"/>
      <c r="J22" s="1097"/>
      <c r="K22" s="1097"/>
      <c r="L22" s="1097"/>
      <c r="M22" s="1097"/>
      <c r="N22" s="1097"/>
      <c r="O22" s="1097"/>
      <c r="P22" s="1097"/>
      <c r="Q22" s="1097"/>
      <c r="R22" s="1097"/>
      <c r="S22" s="1097"/>
      <c r="T22" s="1097"/>
      <c r="U22" s="1097"/>
      <c r="V22" s="1097"/>
      <c r="W22" s="1097"/>
      <c r="X22" s="1097"/>
      <c r="Y22" s="1097"/>
      <c r="Z22" s="1097"/>
      <c r="AA22" s="1097"/>
      <c r="AB22" s="1097"/>
      <c r="AC22" s="1097"/>
      <c r="AD22" s="1097"/>
      <c r="AE22" s="1097"/>
      <c r="AF22" s="1097"/>
      <c r="AG22" s="1097"/>
      <c r="AH22" s="1097"/>
      <c r="AI22" s="1097"/>
      <c r="AJ22" s="1097"/>
      <c r="AK22" s="1097"/>
      <c r="AL22" s="1097"/>
      <c r="AM22" s="1097"/>
      <c r="AN22" s="1097"/>
      <c r="AO22" s="1097"/>
      <c r="AP22" s="1097"/>
      <c r="AQ22" s="1097"/>
      <c r="AR22" s="1097"/>
      <c r="AS22" s="1097"/>
      <c r="AT22" s="1097"/>
      <c r="AU22" s="1097"/>
      <c r="AV22" s="1097"/>
      <c r="AW22" s="1097"/>
      <c r="AX22" s="1097"/>
      <c r="AY22" s="1097"/>
      <c r="AZ22" s="1097"/>
      <c r="BA22" s="1097"/>
      <c r="BB22" s="1097"/>
      <c r="BC22" s="1097"/>
      <c r="BD22" s="1097"/>
      <c r="BE22" s="1097"/>
      <c r="BF22" s="1097"/>
      <c r="BG22" s="1097"/>
      <c r="BH22" s="1097"/>
      <c r="BI22" s="1097"/>
      <c r="BJ22" s="1097"/>
      <c r="BK22" s="1097"/>
      <c r="BL22" s="1097"/>
      <c r="BM22" s="1097"/>
      <c r="BN22" s="1097"/>
      <c r="BO22" s="1097"/>
      <c r="BP22" s="1097"/>
      <c r="BQ22" s="1097"/>
      <c r="BR22" s="1097"/>
      <c r="BS22" s="1097"/>
      <c r="BT22" s="1097"/>
      <c r="BU22" s="1097"/>
      <c r="BV22" s="1097"/>
      <c r="BW22" s="1097"/>
      <c r="BX22" s="1097"/>
      <c r="BY22" s="1097"/>
      <c r="BZ22" s="1097"/>
      <c r="CA22" s="1097"/>
      <c r="CB22" s="1097"/>
      <c r="CC22" s="1097"/>
      <c r="CD22" s="1097"/>
      <c r="CE22" s="1097"/>
      <c r="CF22" s="1097"/>
      <c r="CG22" s="1097"/>
      <c r="CH22" s="1097"/>
      <c r="CI22" s="1097"/>
      <c r="CJ22" s="1097"/>
      <c r="CK22" s="1097"/>
      <c r="CL22" s="1097"/>
      <c r="CM22" s="1097"/>
      <c r="CN22" s="1097"/>
      <c r="CO22" s="1097"/>
      <c r="CP22" s="1097"/>
      <c r="CQ22" s="1097"/>
      <c r="CR22" s="1097"/>
      <c r="CS22" s="1097"/>
      <c r="CT22" s="1097"/>
      <c r="CU22" s="1097"/>
      <c r="CV22" s="1097"/>
      <c r="CW22" s="1097"/>
      <c r="CX22" s="1097"/>
      <c r="CY22" s="1097"/>
      <c r="CZ22" s="1097"/>
      <c r="DA22" s="1097"/>
      <c r="DB22" s="1097"/>
      <c r="DC22" s="1097"/>
      <c r="DD22" s="1097"/>
      <c r="DE22" s="1097"/>
      <c r="DF22" s="1097"/>
      <c r="DG22" s="1097"/>
      <c r="DH22" s="1097"/>
      <c r="DI22" s="1097"/>
      <c r="DJ22" s="1097"/>
      <c r="DK22" s="1097"/>
      <c r="DL22" s="1097"/>
      <c r="DM22" s="1097"/>
      <c r="DN22" s="1097"/>
      <c r="DO22" s="1097"/>
      <c r="DP22" s="1097"/>
      <c r="DQ22" s="1097"/>
      <c r="DR22" s="1097"/>
      <c r="DS22" s="1097"/>
      <c r="DT22" s="1097"/>
      <c r="DU22" s="1097"/>
      <c r="DV22" s="1097"/>
      <c r="DW22" s="1097"/>
      <c r="DX22" s="1097"/>
      <c r="DY22" s="1097"/>
      <c r="DZ22" s="1097"/>
      <c r="EA22" s="1097"/>
      <c r="EB22" s="1097"/>
      <c r="EC22" s="1097"/>
      <c r="ED22" s="1097"/>
      <c r="EE22" s="1097"/>
      <c r="EF22" s="1097"/>
      <c r="EG22" s="1097"/>
      <c r="EH22" s="1097"/>
      <c r="EI22" s="1097"/>
      <c r="EJ22" s="1097"/>
      <c r="EK22" s="1097"/>
      <c r="EL22" s="1097"/>
      <c r="EM22" s="1097"/>
      <c r="EN22" s="1097"/>
      <c r="EO22" s="1097"/>
      <c r="EP22" s="1097"/>
      <c r="EQ22" s="1097"/>
      <c r="ER22" s="1097"/>
      <c r="ES22" s="1097"/>
      <c r="ET22" s="1097"/>
      <c r="EU22" s="1097"/>
      <c r="EV22" s="1097"/>
      <c r="EW22" s="1097"/>
      <c r="EX22" s="1097"/>
      <c r="EY22" s="1097"/>
      <c r="EZ22" s="1097"/>
      <c r="FA22" s="1097"/>
      <c r="FB22" s="1097"/>
      <c r="FC22" s="1097"/>
      <c r="FD22" s="1097"/>
      <c r="FE22" s="1097"/>
      <c r="FF22" s="1097"/>
      <c r="FG22" s="1097"/>
      <c r="FH22" s="1097"/>
      <c r="FI22" s="1097"/>
      <c r="FJ22" s="1097"/>
      <c r="FK22" s="1097"/>
      <c r="FL22" s="1097"/>
      <c r="FM22" s="1097"/>
      <c r="FN22" s="1097"/>
      <c r="FO22" s="1097"/>
      <c r="FP22" s="1097"/>
      <c r="FQ22" s="1097"/>
      <c r="FR22" s="1097"/>
      <c r="FS22" s="1097"/>
      <c r="FT22" s="1097"/>
      <c r="FU22" s="1097"/>
      <c r="FV22" s="1097"/>
      <c r="FW22" s="1097"/>
      <c r="FX22" s="1097"/>
      <c r="FY22" s="1097"/>
      <c r="FZ22" s="1097"/>
      <c r="GA22" s="1097"/>
      <c r="GB22" s="1097"/>
      <c r="GC22" s="1097"/>
      <c r="GD22" s="1097"/>
      <c r="GE22" s="1097"/>
      <c r="GF22" s="1097"/>
      <c r="GG22" s="1097"/>
      <c r="GH22" s="1097"/>
      <c r="GI22" s="1097"/>
      <c r="GJ22" s="1097"/>
      <c r="GK22" s="1097"/>
      <c r="GL22" s="1097"/>
      <c r="GM22" s="1097"/>
      <c r="GN22" s="1097"/>
      <c r="GO22" s="1097"/>
      <c r="GP22" s="1097"/>
      <c r="GQ22" s="1097"/>
      <c r="GR22" s="1097"/>
      <c r="GS22" s="1097"/>
      <c r="GT22" s="1097"/>
      <c r="GU22" s="1097"/>
      <c r="GV22" s="1097"/>
      <c r="GW22" s="1097"/>
      <c r="GX22" s="1097"/>
      <c r="GY22" s="1097"/>
      <c r="GZ22" s="1097"/>
      <c r="HA22" s="1097"/>
      <c r="HB22" s="1097"/>
      <c r="HC22" s="1097"/>
      <c r="HD22" s="1097"/>
      <c r="HE22" s="1097"/>
      <c r="HF22" s="1097"/>
      <c r="HG22" s="1097"/>
      <c r="HH22" s="1097"/>
      <c r="HI22" s="1097"/>
      <c r="HJ22" s="1097"/>
      <c r="HK22" s="1097"/>
      <c r="HL22" s="1097"/>
      <c r="HM22" s="1097"/>
      <c r="HN22" s="1097"/>
      <c r="HO22" s="1097"/>
      <c r="HP22" s="1097"/>
      <c r="HQ22" s="1097"/>
      <c r="HR22" s="1097"/>
      <c r="HS22" s="1097"/>
      <c r="HT22" s="1097"/>
      <c r="HU22" s="1097"/>
      <c r="HV22" s="1097"/>
      <c r="HW22" s="1097"/>
      <c r="HX22" s="1097"/>
      <c r="HY22" s="1097"/>
      <c r="HZ22" s="1097"/>
      <c r="IA22" s="1097"/>
      <c r="IB22" s="1097"/>
      <c r="IC22" s="1097"/>
      <c r="ID22" s="1097"/>
      <c r="IE22" s="1097"/>
      <c r="IF22" s="1097"/>
      <c r="IG22" s="1097"/>
      <c r="IH22" s="1097"/>
      <c r="II22" s="1097"/>
      <c r="IJ22" s="1097"/>
      <c r="IK22" s="1097"/>
      <c r="IL22" s="1097"/>
      <c r="IM22" s="1097"/>
      <c r="IN22" s="1097"/>
      <c r="IO22" s="1097"/>
      <c r="IP22" s="1097"/>
      <c r="IQ22" s="1097"/>
      <c r="IR22" s="1097"/>
      <c r="IS22" s="1097"/>
      <c r="IT22" s="1097"/>
      <c r="IU22" s="1097"/>
      <c r="IV22" s="1097"/>
    </row>
    <row r="23" spans="1:256" s="571" customFormat="1" ht="26.25" thickBot="1">
      <c r="A23" s="2134"/>
      <c r="B23" s="1106" t="s">
        <v>543</v>
      </c>
      <c r="C23" s="1107">
        <v>3.5279403599934797E-2</v>
      </c>
      <c r="D23" s="1108">
        <v>7.8838438675585251E-2</v>
      </c>
      <c r="E23" s="1108">
        <v>4.9784873863845003E-2</v>
      </c>
      <c r="F23" s="1108">
        <v>7.3212462762976799E-2</v>
      </c>
      <c r="G23" s="1108">
        <v>8.0009835706078475E-2</v>
      </c>
      <c r="H23" s="1109">
        <v>6.7283199137988053E-2</v>
      </c>
      <c r="I23" s="1097"/>
      <c r="L23" s="1097"/>
      <c r="M23" s="1097"/>
      <c r="N23" s="1097"/>
      <c r="O23" s="1097"/>
      <c r="P23" s="1097"/>
      <c r="Q23" s="1097"/>
      <c r="R23" s="1097"/>
      <c r="S23" s="1097"/>
      <c r="T23" s="1097"/>
      <c r="U23" s="1097"/>
      <c r="V23" s="1097"/>
      <c r="W23" s="1097"/>
      <c r="X23" s="1097"/>
      <c r="Y23" s="1097"/>
      <c r="Z23" s="1097"/>
      <c r="AA23" s="1097"/>
      <c r="AB23" s="1097"/>
      <c r="AC23" s="1097"/>
      <c r="AD23" s="1097"/>
      <c r="AE23" s="1097"/>
      <c r="AF23" s="1097"/>
      <c r="AG23" s="1097"/>
      <c r="AH23" s="1097"/>
      <c r="AI23" s="1097"/>
      <c r="AJ23" s="1097"/>
      <c r="AK23" s="1097"/>
      <c r="AL23" s="1097"/>
      <c r="AM23" s="1097"/>
      <c r="AN23" s="1097"/>
      <c r="AO23" s="1097"/>
      <c r="AP23" s="1097"/>
      <c r="AQ23" s="1097"/>
      <c r="AR23" s="1097"/>
      <c r="AS23" s="1097"/>
      <c r="AT23" s="1097"/>
      <c r="AU23" s="1097"/>
      <c r="AV23" s="1097"/>
      <c r="AW23" s="1097"/>
      <c r="AX23" s="1097"/>
      <c r="AY23" s="1097"/>
      <c r="AZ23" s="1097"/>
      <c r="BA23" s="1097"/>
      <c r="BB23" s="1097"/>
      <c r="BC23" s="1097"/>
      <c r="BD23" s="1097"/>
      <c r="BE23" s="1097"/>
      <c r="BF23" s="1097"/>
      <c r="BG23" s="1097"/>
      <c r="BH23" s="1097"/>
      <c r="BI23" s="1097"/>
      <c r="BJ23" s="1097"/>
      <c r="BK23" s="1097"/>
      <c r="BL23" s="1097"/>
      <c r="BM23" s="1097"/>
      <c r="BN23" s="1097"/>
      <c r="BO23" s="1097"/>
      <c r="BP23" s="1097"/>
      <c r="BQ23" s="1097"/>
      <c r="BR23" s="1097"/>
      <c r="BS23" s="1097"/>
      <c r="BT23" s="1097"/>
      <c r="BU23" s="1097"/>
      <c r="BV23" s="1097"/>
      <c r="BW23" s="1097"/>
      <c r="BX23" s="1097"/>
      <c r="BY23" s="1097"/>
      <c r="BZ23" s="1097"/>
      <c r="CA23" s="1097"/>
      <c r="CB23" s="1097"/>
      <c r="CC23" s="1097"/>
      <c r="CD23" s="1097"/>
      <c r="CE23" s="1097"/>
      <c r="CF23" s="1097"/>
      <c r="CG23" s="1097"/>
      <c r="CH23" s="1097"/>
      <c r="CI23" s="1097"/>
      <c r="CJ23" s="1097"/>
      <c r="CK23" s="1097"/>
      <c r="CL23" s="1097"/>
      <c r="CM23" s="1097"/>
      <c r="CN23" s="1097"/>
      <c r="CO23" s="1097"/>
      <c r="CP23" s="1097"/>
      <c r="CQ23" s="1097"/>
      <c r="CR23" s="1097"/>
      <c r="CS23" s="1097"/>
      <c r="CT23" s="1097"/>
      <c r="CU23" s="1097"/>
      <c r="CV23" s="1097"/>
      <c r="CW23" s="1097"/>
      <c r="CX23" s="1097"/>
      <c r="CY23" s="1097"/>
      <c r="CZ23" s="1097"/>
      <c r="DA23" s="1097"/>
      <c r="DB23" s="1097"/>
      <c r="DC23" s="1097"/>
      <c r="DD23" s="1097"/>
      <c r="DE23" s="1097"/>
      <c r="DF23" s="1097"/>
      <c r="DG23" s="1097"/>
      <c r="DH23" s="1097"/>
      <c r="DI23" s="1097"/>
      <c r="DJ23" s="1097"/>
      <c r="DK23" s="1097"/>
      <c r="DL23" s="1097"/>
      <c r="DM23" s="1097"/>
      <c r="DN23" s="1097"/>
      <c r="DO23" s="1097"/>
      <c r="DP23" s="1097"/>
      <c r="DQ23" s="1097"/>
      <c r="DR23" s="1097"/>
      <c r="DS23" s="1097"/>
      <c r="DT23" s="1097"/>
      <c r="DU23" s="1097"/>
      <c r="DV23" s="1097"/>
      <c r="DW23" s="1097"/>
      <c r="DX23" s="1097"/>
      <c r="DY23" s="1097"/>
      <c r="DZ23" s="1097"/>
      <c r="EA23" s="1097"/>
      <c r="EB23" s="1097"/>
      <c r="EC23" s="1097"/>
      <c r="ED23" s="1097"/>
      <c r="EE23" s="1097"/>
      <c r="EF23" s="1097"/>
      <c r="EG23" s="1097"/>
      <c r="EH23" s="1097"/>
      <c r="EI23" s="1097"/>
      <c r="EJ23" s="1097"/>
      <c r="EK23" s="1097"/>
      <c r="EL23" s="1097"/>
      <c r="EM23" s="1097"/>
      <c r="EN23" s="1097"/>
      <c r="EO23" s="1097"/>
      <c r="EP23" s="1097"/>
      <c r="EQ23" s="1097"/>
      <c r="ER23" s="1097"/>
      <c r="ES23" s="1097"/>
      <c r="ET23" s="1097"/>
      <c r="EU23" s="1097"/>
      <c r="EV23" s="1097"/>
      <c r="EW23" s="1097"/>
      <c r="EX23" s="1097"/>
      <c r="EY23" s="1097"/>
      <c r="EZ23" s="1097"/>
      <c r="FA23" s="1097"/>
      <c r="FB23" s="1097"/>
      <c r="FC23" s="1097"/>
      <c r="FD23" s="1097"/>
      <c r="FE23" s="1097"/>
      <c r="FF23" s="1097"/>
      <c r="FG23" s="1097"/>
      <c r="FH23" s="1097"/>
      <c r="FI23" s="1097"/>
      <c r="FJ23" s="1097"/>
      <c r="FK23" s="1097"/>
      <c r="FL23" s="1097"/>
      <c r="FM23" s="1097"/>
      <c r="FN23" s="1097"/>
      <c r="FO23" s="1097"/>
      <c r="FP23" s="1097"/>
      <c r="FQ23" s="1097"/>
      <c r="FR23" s="1097"/>
      <c r="FS23" s="1097"/>
      <c r="FT23" s="1097"/>
      <c r="FU23" s="1097"/>
      <c r="FV23" s="1097"/>
      <c r="FW23" s="1097"/>
      <c r="FX23" s="1097"/>
      <c r="FY23" s="1097"/>
      <c r="FZ23" s="1097"/>
      <c r="GA23" s="1097"/>
      <c r="GB23" s="1097"/>
      <c r="GC23" s="1097"/>
      <c r="GD23" s="1097"/>
      <c r="GE23" s="1097"/>
      <c r="GF23" s="1097"/>
      <c r="GG23" s="1097"/>
      <c r="GH23" s="1097"/>
      <c r="GI23" s="1097"/>
      <c r="GJ23" s="1097"/>
      <c r="GK23" s="1097"/>
      <c r="GL23" s="1097"/>
      <c r="GM23" s="1097"/>
      <c r="GN23" s="1097"/>
      <c r="GO23" s="1097"/>
      <c r="GP23" s="1097"/>
      <c r="GQ23" s="1097"/>
      <c r="GR23" s="1097"/>
      <c r="GS23" s="1097"/>
      <c r="GT23" s="1097"/>
      <c r="GU23" s="1097"/>
      <c r="GV23" s="1097"/>
      <c r="GW23" s="1097"/>
      <c r="GX23" s="1097"/>
      <c r="GY23" s="1097"/>
      <c r="GZ23" s="1097"/>
      <c r="HA23" s="1097"/>
      <c r="HB23" s="1097"/>
      <c r="HC23" s="1097"/>
      <c r="HD23" s="1097"/>
      <c r="HE23" s="1097"/>
      <c r="HF23" s="1097"/>
      <c r="HG23" s="1097"/>
      <c r="HH23" s="1097"/>
      <c r="HI23" s="1097"/>
      <c r="HJ23" s="1097"/>
      <c r="HK23" s="1097"/>
      <c r="HL23" s="1097"/>
      <c r="HM23" s="1097"/>
      <c r="HN23" s="1097"/>
      <c r="HO23" s="1097"/>
      <c r="HP23" s="1097"/>
      <c r="HQ23" s="1097"/>
      <c r="HR23" s="1097"/>
      <c r="HS23" s="1097"/>
      <c r="HT23" s="1097"/>
      <c r="HU23" s="1097"/>
      <c r="HV23" s="1097"/>
      <c r="HW23" s="1097"/>
      <c r="HX23" s="1097"/>
      <c r="HY23" s="1097"/>
      <c r="HZ23" s="1097"/>
      <c r="IA23" s="1097"/>
      <c r="IB23" s="1097"/>
      <c r="IC23" s="1097"/>
      <c r="ID23" s="1097"/>
      <c r="IE23" s="1097"/>
      <c r="IF23" s="1097"/>
      <c r="IG23" s="1097"/>
      <c r="IH23" s="1097"/>
      <c r="II23" s="1097"/>
      <c r="IJ23" s="1097"/>
      <c r="IK23" s="1097"/>
      <c r="IL23" s="1097"/>
      <c r="IM23" s="1097"/>
      <c r="IN23" s="1097"/>
      <c r="IO23" s="1097"/>
      <c r="IP23" s="1097"/>
      <c r="IQ23" s="1097"/>
      <c r="IR23" s="1097"/>
      <c r="IS23" s="1097"/>
      <c r="IT23" s="1097"/>
      <c r="IU23" s="1097"/>
      <c r="IV23" s="1097"/>
    </row>
    <row r="24" spans="1:256" s="571" customFormat="1" ht="51">
      <c r="A24" s="2130" t="s">
        <v>848</v>
      </c>
      <c r="B24" s="1100" t="s">
        <v>1022</v>
      </c>
      <c r="C24" s="1110">
        <v>0.17358090210160801</v>
      </c>
      <c r="D24" s="1111">
        <v>0.17247488065598149</v>
      </c>
      <c r="E24" s="1111">
        <v>0.17423549281507303</v>
      </c>
      <c r="F24" s="1111">
        <v>0.17312226354123411</v>
      </c>
      <c r="G24" s="1111">
        <v>0.17479729798388988</v>
      </c>
      <c r="H24" s="1112">
        <v>0.16805022854284876</v>
      </c>
      <c r="I24" s="1097"/>
      <c r="L24" s="1113"/>
      <c r="M24" s="1097"/>
      <c r="N24" s="1097"/>
      <c r="O24" s="1097"/>
      <c r="P24" s="1097"/>
      <c r="Q24" s="1097"/>
      <c r="R24" s="1097"/>
      <c r="S24" s="1097"/>
      <c r="T24" s="1097"/>
      <c r="U24" s="1097"/>
      <c r="V24" s="1097"/>
      <c r="W24" s="1097"/>
      <c r="X24" s="1097"/>
      <c r="Y24" s="1097"/>
      <c r="Z24" s="1097"/>
      <c r="AA24" s="1097"/>
      <c r="AB24" s="1097"/>
      <c r="AC24" s="1097"/>
      <c r="AD24" s="1097"/>
      <c r="AE24" s="1097"/>
      <c r="AF24" s="1097"/>
      <c r="AG24" s="1097"/>
      <c r="AH24" s="1097"/>
      <c r="AI24" s="1097"/>
      <c r="AJ24" s="1097"/>
      <c r="AK24" s="1097"/>
      <c r="AL24" s="1097"/>
      <c r="AM24" s="1097"/>
      <c r="AN24" s="1097"/>
      <c r="AO24" s="1097"/>
      <c r="AP24" s="1097"/>
      <c r="AQ24" s="1097"/>
      <c r="AR24" s="1097"/>
      <c r="AS24" s="1097"/>
      <c r="AT24" s="1097"/>
      <c r="AU24" s="1097"/>
      <c r="AV24" s="1097"/>
      <c r="AW24" s="1097"/>
      <c r="AX24" s="1097"/>
      <c r="AY24" s="1097"/>
      <c r="AZ24" s="1097"/>
      <c r="BA24" s="1097"/>
      <c r="BB24" s="1097"/>
      <c r="BC24" s="1097"/>
      <c r="BD24" s="1097"/>
      <c r="BE24" s="1097"/>
      <c r="BF24" s="1097"/>
      <c r="BG24" s="1097"/>
      <c r="BH24" s="1097"/>
      <c r="BI24" s="1097"/>
      <c r="BJ24" s="1097"/>
      <c r="BK24" s="1097"/>
      <c r="BL24" s="1097"/>
      <c r="BM24" s="1097"/>
      <c r="BN24" s="1097"/>
      <c r="BO24" s="1097"/>
      <c r="BP24" s="1097"/>
      <c r="BQ24" s="1097"/>
      <c r="BR24" s="1097"/>
      <c r="BS24" s="1097"/>
      <c r="BT24" s="1097"/>
      <c r="BU24" s="1097"/>
      <c r="BV24" s="1097"/>
      <c r="BW24" s="1097"/>
      <c r="BX24" s="1097"/>
      <c r="BY24" s="1097"/>
      <c r="BZ24" s="1097"/>
      <c r="CA24" s="1097"/>
      <c r="CB24" s="1097"/>
      <c r="CC24" s="1097"/>
      <c r="CD24" s="1097"/>
      <c r="CE24" s="1097"/>
      <c r="CF24" s="1097"/>
      <c r="CG24" s="1097"/>
      <c r="CH24" s="1097"/>
      <c r="CI24" s="1097"/>
      <c r="CJ24" s="1097"/>
      <c r="CK24" s="1097"/>
      <c r="CL24" s="1097"/>
      <c r="CM24" s="1097"/>
      <c r="CN24" s="1097"/>
      <c r="CO24" s="1097"/>
      <c r="CP24" s="1097"/>
      <c r="CQ24" s="1097"/>
      <c r="CR24" s="1097"/>
      <c r="CS24" s="1097"/>
      <c r="CT24" s="1097"/>
      <c r="CU24" s="1097"/>
      <c r="CV24" s="1097"/>
      <c r="CW24" s="1097"/>
      <c r="CX24" s="1097"/>
      <c r="CY24" s="1097"/>
      <c r="CZ24" s="1097"/>
      <c r="DA24" s="1097"/>
      <c r="DB24" s="1097"/>
      <c r="DC24" s="1097"/>
      <c r="DD24" s="1097"/>
      <c r="DE24" s="1097"/>
      <c r="DF24" s="1097"/>
      <c r="DG24" s="1097"/>
      <c r="DH24" s="1097"/>
      <c r="DI24" s="1097"/>
      <c r="DJ24" s="1097"/>
      <c r="DK24" s="1097"/>
      <c r="DL24" s="1097"/>
      <c r="DM24" s="1097"/>
      <c r="DN24" s="1097"/>
      <c r="DO24" s="1097"/>
      <c r="DP24" s="1097"/>
      <c r="DQ24" s="1097"/>
      <c r="DR24" s="1097"/>
      <c r="DS24" s="1097"/>
      <c r="DT24" s="1097"/>
      <c r="DU24" s="1097"/>
      <c r="DV24" s="1097"/>
      <c r="DW24" s="1097"/>
      <c r="DX24" s="1097"/>
      <c r="DY24" s="1097"/>
      <c r="DZ24" s="1097"/>
      <c r="EA24" s="1097"/>
      <c r="EB24" s="1097"/>
      <c r="EC24" s="1097"/>
      <c r="ED24" s="1097"/>
      <c r="EE24" s="1097"/>
      <c r="EF24" s="1097"/>
      <c r="EG24" s="1097"/>
      <c r="EH24" s="1097"/>
      <c r="EI24" s="1097"/>
      <c r="EJ24" s="1097"/>
      <c r="EK24" s="1097"/>
      <c r="EL24" s="1097"/>
      <c r="EM24" s="1097"/>
      <c r="EN24" s="1097"/>
      <c r="EO24" s="1097"/>
      <c r="EP24" s="1097"/>
      <c r="EQ24" s="1097"/>
      <c r="ER24" s="1097"/>
      <c r="ES24" s="1097"/>
      <c r="ET24" s="1097"/>
      <c r="EU24" s="1097"/>
      <c r="EV24" s="1097"/>
      <c r="EW24" s="1097"/>
      <c r="EX24" s="1097"/>
      <c r="EY24" s="1097"/>
      <c r="EZ24" s="1097"/>
      <c r="FA24" s="1097"/>
      <c r="FB24" s="1097"/>
      <c r="FC24" s="1097"/>
      <c r="FD24" s="1097"/>
      <c r="FE24" s="1097"/>
      <c r="FF24" s="1097"/>
      <c r="FG24" s="1097"/>
      <c r="FH24" s="1097"/>
      <c r="FI24" s="1097"/>
      <c r="FJ24" s="1097"/>
      <c r="FK24" s="1097"/>
      <c r="FL24" s="1097"/>
      <c r="FM24" s="1097"/>
      <c r="FN24" s="1097"/>
      <c r="FO24" s="1097"/>
      <c r="FP24" s="1097"/>
      <c r="FQ24" s="1097"/>
      <c r="FR24" s="1097"/>
      <c r="FS24" s="1097"/>
      <c r="FT24" s="1097"/>
      <c r="FU24" s="1097"/>
      <c r="FV24" s="1097"/>
      <c r="FW24" s="1097"/>
      <c r="FX24" s="1097"/>
      <c r="FY24" s="1097"/>
      <c r="FZ24" s="1097"/>
      <c r="GA24" s="1097"/>
      <c r="GB24" s="1097"/>
      <c r="GC24" s="1097"/>
      <c r="GD24" s="1097"/>
      <c r="GE24" s="1097"/>
      <c r="GF24" s="1097"/>
      <c r="GG24" s="1097"/>
      <c r="GH24" s="1097"/>
      <c r="GI24" s="1097"/>
      <c r="GJ24" s="1097"/>
      <c r="GK24" s="1097"/>
      <c r="GL24" s="1097"/>
      <c r="GM24" s="1097"/>
      <c r="GN24" s="1097"/>
      <c r="GO24" s="1097"/>
      <c r="GP24" s="1097"/>
      <c r="GQ24" s="1097"/>
      <c r="GR24" s="1097"/>
      <c r="GS24" s="1097"/>
      <c r="GT24" s="1097"/>
      <c r="GU24" s="1097"/>
      <c r="GV24" s="1097"/>
      <c r="GW24" s="1097"/>
      <c r="GX24" s="1097"/>
      <c r="GY24" s="1097"/>
      <c r="GZ24" s="1097"/>
      <c r="HA24" s="1097"/>
      <c r="HB24" s="1097"/>
      <c r="HC24" s="1097"/>
      <c r="HD24" s="1097"/>
      <c r="HE24" s="1097"/>
      <c r="HF24" s="1097"/>
      <c r="HG24" s="1097"/>
      <c r="HH24" s="1097"/>
      <c r="HI24" s="1097"/>
      <c r="HJ24" s="1097"/>
      <c r="HK24" s="1097"/>
      <c r="HL24" s="1097"/>
      <c r="HM24" s="1097"/>
      <c r="HN24" s="1097"/>
      <c r="HO24" s="1097"/>
      <c r="HP24" s="1097"/>
      <c r="HQ24" s="1097"/>
      <c r="HR24" s="1097"/>
      <c r="HS24" s="1097"/>
      <c r="HT24" s="1097"/>
      <c r="HU24" s="1097"/>
      <c r="HV24" s="1097"/>
      <c r="HW24" s="1097"/>
      <c r="HX24" s="1097"/>
      <c r="HY24" s="1097"/>
      <c r="HZ24" s="1097"/>
      <c r="IA24" s="1097"/>
      <c r="IB24" s="1097"/>
      <c r="IC24" s="1097"/>
      <c r="ID24" s="1097"/>
      <c r="IE24" s="1097"/>
      <c r="IF24" s="1097"/>
      <c r="IG24" s="1097"/>
      <c r="IH24" s="1097"/>
      <c r="II24" s="1097"/>
      <c r="IJ24" s="1097"/>
      <c r="IK24" s="1097"/>
      <c r="IL24" s="1097"/>
      <c r="IM24" s="1097"/>
      <c r="IN24" s="1097"/>
      <c r="IO24" s="1097"/>
      <c r="IP24" s="1097"/>
      <c r="IQ24" s="1097"/>
      <c r="IR24" s="1097"/>
      <c r="IS24" s="1097"/>
      <c r="IT24" s="1097"/>
      <c r="IU24" s="1097"/>
      <c r="IV24" s="1097"/>
    </row>
    <row r="25" spans="1:256" s="571" customFormat="1" ht="51">
      <c r="A25" s="2131"/>
      <c r="B25" s="1102" t="s">
        <v>1024</v>
      </c>
      <c r="C25" s="1103">
        <v>9.4469642778230209E-2</v>
      </c>
      <c r="D25" s="1104">
        <v>0.14013572533817442</v>
      </c>
      <c r="E25" s="1104">
        <v>9.3784972093994876E-2</v>
      </c>
      <c r="F25" s="1104">
        <v>0.12106410316566826</v>
      </c>
      <c r="G25" s="1104">
        <v>0.14054719549374142</v>
      </c>
      <c r="H25" s="1105">
        <v>0.12364152913530588</v>
      </c>
      <c r="I25" s="1097"/>
      <c r="L25" s="1097"/>
      <c r="M25" s="1097"/>
      <c r="N25" s="1097"/>
      <c r="O25" s="1097"/>
      <c r="P25" s="1097"/>
      <c r="Q25" s="1097"/>
      <c r="R25" s="1097"/>
      <c r="S25" s="1097"/>
      <c r="T25" s="1097"/>
      <c r="U25" s="1097"/>
      <c r="V25" s="1097"/>
      <c r="W25" s="1097"/>
      <c r="X25" s="1097"/>
      <c r="Y25" s="1097"/>
      <c r="Z25" s="1097"/>
      <c r="AA25" s="1097"/>
      <c r="AB25" s="1097"/>
      <c r="AC25" s="1097"/>
      <c r="AD25" s="1097"/>
      <c r="AE25" s="1097"/>
      <c r="AF25" s="1097"/>
      <c r="AG25" s="1097"/>
      <c r="AH25" s="1097"/>
      <c r="AI25" s="1097"/>
      <c r="AJ25" s="1097"/>
      <c r="AK25" s="1097"/>
      <c r="AL25" s="1097"/>
      <c r="AM25" s="1097"/>
      <c r="AN25" s="1097"/>
      <c r="AO25" s="1097"/>
      <c r="AP25" s="1097"/>
      <c r="AQ25" s="1097"/>
      <c r="AR25" s="1097"/>
      <c r="AS25" s="1097"/>
      <c r="AT25" s="1097"/>
      <c r="AU25" s="1097"/>
      <c r="AV25" s="1097"/>
      <c r="AW25" s="1097"/>
      <c r="AX25" s="1097"/>
      <c r="AY25" s="1097"/>
      <c r="AZ25" s="1097"/>
      <c r="BA25" s="1097"/>
      <c r="BB25" s="1097"/>
      <c r="BC25" s="1097"/>
      <c r="BD25" s="1097"/>
      <c r="BE25" s="1097"/>
      <c r="BF25" s="1097"/>
      <c r="BG25" s="1097"/>
      <c r="BH25" s="1097"/>
      <c r="BI25" s="1097"/>
      <c r="BJ25" s="1097"/>
      <c r="BK25" s="1097"/>
      <c r="BL25" s="1097"/>
      <c r="BM25" s="1097"/>
      <c r="BN25" s="1097"/>
      <c r="BO25" s="1097"/>
      <c r="BP25" s="1097"/>
      <c r="BQ25" s="1097"/>
      <c r="BR25" s="1097"/>
      <c r="BS25" s="1097"/>
      <c r="BT25" s="1097"/>
      <c r="BU25" s="1097"/>
      <c r="BV25" s="1097"/>
      <c r="BW25" s="1097"/>
      <c r="BX25" s="1097"/>
      <c r="BY25" s="1097"/>
      <c r="BZ25" s="1097"/>
      <c r="CA25" s="1097"/>
      <c r="CB25" s="1097"/>
      <c r="CC25" s="1097"/>
      <c r="CD25" s="1097"/>
      <c r="CE25" s="1097"/>
      <c r="CF25" s="1097"/>
      <c r="CG25" s="1097"/>
      <c r="CH25" s="1097"/>
      <c r="CI25" s="1097"/>
      <c r="CJ25" s="1097"/>
      <c r="CK25" s="1097"/>
      <c r="CL25" s="1097"/>
      <c r="CM25" s="1097"/>
      <c r="CN25" s="1097"/>
      <c r="CO25" s="1097"/>
      <c r="CP25" s="1097"/>
      <c r="CQ25" s="1097"/>
      <c r="CR25" s="1097"/>
      <c r="CS25" s="1097"/>
      <c r="CT25" s="1097"/>
      <c r="CU25" s="1097"/>
      <c r="CV25" s="1097"/>
      <c r="CW25" s="1097"/>
      <c r="CX25" s="1097"/>
      <c r="CY25" s="1097"/>
      <c r="CZ25" s="1097"/>
      <c r="DA25" s="1097"/>
      <c r="DB25" s="1097"/>
      <c r="DC25" s="1097"/>
      <c r="DD25" s="1097"/>
      <c r="DE25" s="1097"/>
      <c r="DF25" s="1097"/>
      <c r="DG25" s="1097"/>
      <c r="DH25" s="1097"/>
      <c r="DI25" s="1097"/>
      <c r="DJ25" s="1097"/>
      <c r="DK25" s="1097"/>
      <c r="DL25" s="1097"/>
      <c r="DM25" s="1097"/>
      <c r="DN25" s="1097"/>
      <c r="DO25" s="1097"/>
      <c r="DP25" s="1097"/>
      <c r="DQ25" s="1097"/>
      <c r="DR25" s="1097"/>
      <c r="DS25" s="1097"/>
      <c r="DT25" s="1097"/>
      <c r="DU25" s="1097"/>
      <c r="DV25" s="1097"/>
      <c r="DW25" s="1097"/>
      <c r="DX25" s="1097"/>
      <c r="DY25" s="1097"/>
      <c r="DZ25" s="1097"/>
      <c r="EA25" s="1097"/>
      <c r="EB25" s="1097"/>
      <c r="EC25" s="1097"/>
      <c r="ED25" s="1097"/>
      <c r="EE25" s="1097"/>
      <c r="EF25" s="1097"/>
      <c r="EG25" s="1097"/>
      <c r="EH25" s="1097"/>
      <c r="EI25" s="1097"/>
      <c r="EJ25" s="1097"/>
      <c r="EK25" s="1097"/>
      <c r="EL25" s="1097"/>
      <c r="EM25" s="1097"/>
      <c r="EN25" s="1097"/>
      <c r="EO25" s="1097"/>
      <c r="EP25" s="1097"/>
      <c r="EQ25" s="1097"/>
      <c r="ER25" s="1097"/>
      <c r="ES25" s="1097"/>
      <c r="ET25" s="1097"/>
      <c r="EU25" s="1097"/>
      <c r="EV25" s="1097"/>
      <c r="EW25" s="1097"/>
      <c r="EX25" s="1097"/>
      <c r="EY25" s="1097"/>
      <c r="EZ25" s="1097"/>
      <c r="FA25" s="1097"/>
      <c r="FB25" s="1097"/>
      <c r="FC25" s="1097"/>
      <c r="FD25" s="1097"/>
      <c r="FE25" s="1097"/>
      <c r="FF25" s="1097"/>
      <c r="FG25" s="1097"/>
      <c r="FH25" s="1097"/>
      <c r="FI25" s="1097"/>
      <c r="FJ25" s="1097"/>
      <c r="FK25" s="1097"/>
      <c r="FL25" s="1097"/>
      <c r="FM25" s="1097"/>
      <c r="FN25" s="1097"/>
      <c r="FO25" s="1097"/>
      <c r="FP25" s="1097"/>
      <c r="FQ25" s="1097"/>
      <c r="FR25" s="1097"/>
      <c r="FS25" s="1097"/>
      <c r="FT25" s="1097"/>
      <c r="FU25" s="1097"/>
      <c r="FV25" s="1097"/>
      <c r="FW25" s="1097"/>
      <c r="FX25" s="1097"/>
      <c r="FY25" s="1097"/>
      <c r="FZ25" s="1097"/>
      <c r="GA25" s="1097"/>
      <c r="GB25" s="1097"/>
      <c r="GC25" s="1097"/>
      <c r="GD25" s="1097"/>
      <c r="GE25" s="1097"/>
      <c r="GF25" s="1097"/>
      <c r="GG25" s="1097"/>
      <c r="GH25" s="1097"/>
      <c r="GI25" s="1097"/>
      <c r="GJ25" s="1097"/>
      <c r="GK25" s="1097"/>
      <c r="GL25" s="1097"/>
      <c r="GM25" s="1097"/>
      <c r="GN25" s="1097"/>
      <c r="GO25" s="1097"/>
      <c r="GP25" s="1097"/>
      <c r="GQ25" s="1097"/>
      <c r="GR25" s="1097"/>
      <c r="GS25" s="1097"/>
      <c r="GT25" s="1097"/>
      <c r="GU25" s="1097"/>
      <c r="GV25" s="1097"/>
      <c r="GW25" s="1097"/>
      <c r="GX25" s="1097"/>
      <c r="GY25" s="1097"/>
      <c r="GZ25" s="1097"/>
      <c r="HA25" s="1097"/>
      <c r="HB25" s="1097"/>
      <c r="HC25" s="1097"/>
      <c r="HD25" s="1097"/>
      <c r="HE25" s="1097"/>
      <c r="HF25" s="1097"/>
      <c r="HG25" s="1097"/>
      <c r="HH25" s="1097"/>
      <c r="HI25" s="1097"/>
      <c r="HJ25" s="1097"/>
      <c r="HK25" s="1097"/>
      <c r="HL25" s="1097"/>
      <c r="HM25" s="1097"/>
      <c r="HN25" s="1097"/>
      <c r="HO25" s="1097"/>
      <c r="HP25" s="1097"/>
      <c r="HQ25" s="1097"/>
      <c r="HR25" s="1097"/>
      <c r="HS25" s="1097"/>
      <c r="HT25" s="1097"/>
      <c r="HU25" s="1097"/>
      <c r="HV25" s="1097"/>
      <c r="HW25" s="1097"/>
      <c r="HX25" s="1097"/>
      <c r="HY25" s="1097"/>
      <c r="HZ25" s="1097"/>
      <c r="IA25" s="1097"/>
      <c r="IB25" s="1097"/>
      <c r="IC25" s="1097"/>
      <c r="ID25" s="1097"/>
      <c r="IE25" s="1097"/>
      <c r="IF25" s="1097"/>
      <c r="IG25" s="1097"/>
      <c r="IH25" s="1097"/>
      <c r="II25" s="1097"/>
      <c r="IJ25" s="1097"/>
      <c r="IK25" s="1097"/>
      <c r="IL25" s="1097"/>
      <c r="IM25" s="1097"/>
      <c r="IN25" s="1097"/>
      <c r="IO25" s="1097"/>
      <c r="IP25" s="1097"/>
      <c r="IQ25" s="1097"/>
      <c r="IR25" s="1097"/>
      <c r="IS25" s="1097"/>
      <c r="IT25" s="1097"/>
      <c r="IU25" s="1097"/>
      <c r="IV25" s="1097"/>
    </row>
    <row r="26" spans="1:256" s="571" customFormat="1" ht="26.25" thickBot="1">
      <c r="A26" s="2132"/>
      <c r="B26" s="1106" t="s">
        <v>543</v>
      </c>
      <c r="C26" s="1114">
        <v>5.3933797804918152E-2</v>
      </c>
      <c r="D26" s="1115">
        <v>9.7779190729036083E-2</v>
      </c>
      <c r="E26" s="1115">
        <v>7.0119105545477331E-2</v>
      </c>
      <c r="F26" s="1115">
        <v>9.2885674372561358E-2</v>
      </c>
      <c r="G26" s="1115">
        <v>9.9262471343093933E-2</v>
      </c>
      <c r="H26" s="1116">
        <v>8.6067284579662007E-2</v>
      </c>
      <c r="I26" s="1097"/>
      <c r="L26" s="1097"/>
      <c r="M26" s="1097"/>
      <c r="N26" s="1097"/>
      <c r="O26" s="1097"/>
      <c r="P26" s="1097"/>
      <c r="Q26" s="1097"/>
      <c r="R26" s="1097"/>
      <c r="S26" s="1097"/>
      <c r="T26" s="1097"/>
      <c r="U26" s="1097"/>
      <c r="V26" s="1097"/>
      <c r="W26" s="1097"/>
      <c r="X26" s="1097"/>
      <c r="Y26" s="1097"/>
      <c r="Z26" s="1097"/>
      <c r="AA26" s="1097"/>
      <c r="AB26" s="1097"/>
      <c r="AC26" s="1097"/>
      <c r="AD26" s="1097"/>
      <c r="AE26" s="1097"/>
      <c r="AF26" s="1097"/>
      <c r="AG26" s="1097"/>
      <c r="AH26" s="1097"/>
      <c r="AI26" s="1097"/>
      <c r="AJ26" s="1097"/>
      <c r="AK26" s="1097"/>
      <c r="AL26" s="1097"/>
      <c r="AM26" s="1097"/>
      <c r="AN26" s="1097"/>
      <c r="AO26" s="1097"/>
      <c r="AP26" s="1097"/>
      <c r="AQ26" s="1097"/>
      <c r="AR26" s="1097"/>
      <c r="AS26" s="1097"/>
      <c r="AT26" s="1097"/>
      <c r="AU26" s="1097"/>
      <c r="AV26" s="1097"/>
      <c r="AW26" s="1097"/>
      <c r="AX26" s="1097"/>
      <c r="AY26" s="1097"/>
      <c r="AZ26" s="1097"/>
      <c r="BA26" s="1097"/>
      <c r="BB26" s="1097"/>
      <c r="BC26" s="1097"/>
      <c r="BD26" s="1097"/>
      <c r="BE26" s="1097"/>
      <c r="BF26" s="1097"/>
      <c r="BG26" s="1097"/>
      <c r="BH26" s="1097"/>
      <c r="BI26" s="1097"/>
      <c r="BJ26" s="1097"/>
      <c r="BK26" s="1097"/>
      <c r="BL26" s="1097"/>
      <c r="BM26" s="1097"/>
      <c r="BN26" s="1097"/>
      <c r="BO26" s="1097"/>
      <c r="BP26" s="1097"/>
      <c r="BQ26" s="1097"/>
      <c r="BR26" s="1097"/>
      <c r="BS26" s="1097"/>
      <c r="BT26" s="1097"/>
      <c r="BU26" s="1097"/>
      <c r="BV26" s="1097"/>
      <c r="BW26" s="1097"/>
      <c r="BX26" s="1097"/>
      <c r="BY26" s="1097"/>
      <c r="BZ26" s="1097"/>
      <c r="CA26" s="1097"/>
      <c r="CB26" s="1097"/>
      <c r="CC26" s="1097"/>
      <c r="CD26" s="1097"/>
      <c r="CE26" s="1097"/>
      <c r="CF26" s="1097"/>
      <c r="CG26" s="1097"/>
      <c r="CH26" s="1097"/>
      <c r="CI26" s="1097"/>
      <c r="CJ26" s="1097"/>
      <c r="CK26" s="1097"/>
      <c r="CL26" s="1097"/>
      <c r="CM26" s="1097"/>
      <c r="CN26" s="1097"/>
      <c r="CO26" s="1097"/>
      <c r="CP26" s="1097"/>
      <c r="CQ26" s="1097"/>
      <c r="CR26" s="1097"/>
      <c r="CS26" s="1097"/>
      <c r="CT26" s="1097"/>
      <c r="CU26" s="1097"/>
      <c r="CV26" s="1097"/>
      <c r="CW26" s="1097"/>
      <c r="CX26" s="1097"/>
      <c r="CY26" s="1097"/>
      <c r="CZ26" s="1097"/>
      <c r="DA26" s="1097"/>
      <c r="DB26" s="1097"/>
      <c r="DC26" s="1097"/>
      <c r="DD26" s="1097"/>
      <c r="DE26" s="1097"/>
      <c r="DF26" s="1097"/>
      <c r="DG26" s="1097"/>
      <c r="DH26" s="1097"/>
      <c r="DI26" s="1097"/>
      <c r="DJ26" s="1097"/>
      <c r="DK26" s="1097"/>
      <c r="DL26" s="1097"/>
      <c r="DM26" s="1097"/>
      <c r="DN26" s="1097"/>
      <c r="DO26" s="1097"/>
      <c r="DP26" s="1097"/>
      <c r="DQ26" s="1097"/>
      <c r="DR26" s="1097"/>
      <c r="DS26" s="1097"/>
      <c r="DT26" s="1097"/>
      <c r="DU26" s="1097"/>
      <c r="DV26" s="1097"/>
      <c r="DW26" s="1097"/>
      <c r="DX26" s="1097"/>
      <c r="DY26" s="1097"/>
      <c r="DZ26" s="1097"/>
      <c r="EA26" s="1097"/>
      <c r="EB26" s="1097"/>
      <c r="EC26" s="1097"/>
      <c r="ED26" s="1097"/>
      <c r="EE26" s="1097"/>
      <c r="EF26" s="1097"/>
      <c r="EG26" s="1097"/>
      <c r="EH26" s="1097"/>
      <c r="EI26" s="1097"/>
      <c r="EJ26" s="1097"/>
      <c r="EK26" s="1097"/>
      <c r="EL26" s="1097"/>
      <c r="EM26" s="1097"/>
      <c r="EN26" s="1097"/>
      <c r="EO26" s="1097"/>
      <c r="EP26" s="1097"/>
      <c r="EQ26" s="1097"/>
      <c r="ER26" s="1097"/>
      <c r="ES26" s="1097"/>
      <c r="ET26" s="1097"/>
      <c r="EU26" s="1097"/>
      <c r="EV26" s="1097"/>
      <c r="EW26" s="1097"/>
      <c r="EX26" s="1097"/>
      <c r="EY26" s="1097"/>
      <c r="EZ26" s="1097"/>
      <c r="FA26" s="1097"/>
      <c r="FB26" s="1097"/>
      <c r="FC26" s="1097"/>
      <c r="FD26" s="1097"/>
      <c r="FE26" s="1097"/>
      <c r="FF26" s="1097"/>
      <c r="FG26" s="1097"/>
      <c r="FH26" s="1097"/>
      <c r="FI26" s="1097"/>
      <c r="FJ26" s="1097"/>
      <c r="FK26" s="1097"/>
      <c r="FL26" s="1097"/>
      <c r="FM26" s="1097"/>
      <c r="FN26" s="1097"/>
      <c r="FO26" s="1097"/>
      <c r="FP26" s="1097"/>
      <c r="FQ26" s="1097"/>
      <c r="FR26" s="1097"/>
      <c r="FS26" s="1097"/>
      <c r="FT26" s="1097"/>
      <c r="FU26" s="1097"/>
      <c r="FV26" s="1097"/>
      <c r="FW26" s="1097"/>
      <c r="FX26" s="1097"/>
      <c r="FY26" s="1097"/>
      <c r="FZ26" s="1097"/>
      <c r="GA26" s="1097"/>
      <c r="GB26" s="1097"/>
      <c r="GC26" s="1097"/>
      <c r="GD26" s="1097"/>
      <c r="GE26" s="1097"/>
      <c r="GF26" s="1097"/>
      <c r="GG26" s="1097"/>
      <c r="GH26" s="1097"/>
      <c r="GI26" s="1097"/>
      <c r="GJ26" s="1097"/>
      <c r="GK26" s="1097"/>
      <c r="GL26" s="1097"/>
      <c r="GM26" s="1097"/>
      <c r="GN26" s="1097"/>
      <c r="GO26" s="1097"/>
      <c r="GP26" s="1097"/>
      <c r="GQ26" s="1097"/>
      <c r="GR26" s="1097"/>
      <c r="GS26" s="1097"/>
      <c r="GT26" s="1097"/>
      <c r="GU26" s="1097"/>
      <c r="GV26" s="1097"/>
      <c r="GW26" s="1097"/>
      <c r="GX26" s="1097"/>
      <c r="GY26" s="1097"/>
      <c r="GZ26" s="1097"/>
      <c r="HA26" s="1097"/>
      <c r="HB26" s="1097"/>
      <c r="HC26" s="1097"/>
      <c r="HD26" s="1097"/>
      <c r="HE26" s="1097"/>
      <c r="HF26" s="1097"/>
      <c r="HG26" s="1097"/>
      <c r="HH26" s="1097"/>
      <c r="HI26" s="1097"/>
      <c r="HJ26" s="1097"/>
      <c r="HK26" s="1097"/>
      <c r="HL26" s="1097"/>
      <c r="HM26" s="1097"/>
      <c r="HN26" s="1097"/>
      <c r="HO26" s="1097"/>
      <c r="HP26" s="1097"/>
      <c r="HQ26" s="1097"/>
      <c r="HR26" s="1097"/>
      <c r="HS26" s="1097"/>
      <c r="HT26" s="1097"/>
      <c r="HU26" s="1097"/>
      <c r="HV26" s="1097"/>
      <c r="HW26" s="1097"/>
      <c r="HX26" s="1097"/>
      <c r="HY26" s="1097"/>
      <c r="HZ26" s="1097"/>
      <c r="IA26" s="1097"/>
      <c r="IB26" s="1097"/>
      <c r="IC26" s="1097"/>
      <c r="ID26" s="1097"/>
      <c r="IE26" s="1097"/>
      <c r="IF26" s="1097"/>
      <c r="IG26" s="1097"/>
      <c r="IH26" s="1097"/>
      <c r="II26" s="1097"/>
      <c r="IJ26" s="1097"/>
      <c r="IK26" s="1097"/>
      <c r="IL26" s="1097"/>
      <c r="IM26" s="1097"/>
      <c r="IN26" s="1097"/>
      <c r="IO26" s="1097"/>
      <c r="IP26" s="1097"/>
      <c r="IQ26" s="1097"/>
      <c r="IR26" s="1097"/>
      <c r="IS26" s="1097"/>
      <c r="IT26" s="1097"/>
      <c r="IU26" s="1097"/>
      <c r="IV26" s="1097"/>
    </row>
    <row r="27" spans="1:256" s="571" customFormat="1" ht="51">
      <c r="A27" s="2133" t="s">
        <v>849</v>
      </c>
      <c r="B27" s="1100" t="s">
        <v>1022</v>
      </c>
      <c r="C27" s="1110">
        <v>0.17059850817495181</v>
      </c>
      <c r="D27" s="1111">
        <v>0.16726857705727055</v>
      </c>
      <c r="E27" s="1111">
        <v>0.17263010461162553</v>
      </c>
      <c r="F27" s="1111">
        <v>0.16925407555831098</v>
      </c>
      <c r="G27" s="1111">
        <v>0.17431552011807597</v>
      </c>
      <c r="H27" s="1112">
        <v>0.15383547426322622</v>
      </c>
      <c r="I27" s="1097"/>
      <c r="L27" s="1097"/>
      <c r="M27" s="1113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1097"/>
      <c r="AD27" s="1097"/>
      <c r="AE27" s="1097"/>
      <c r="AF27" s="1097"/>
      <c r="AG27" s="1097"/>
      <c r="AH27" s="1097"/>
      <c r="AI27" s="1097"/>
      <c r="AJ27" s="1097"/>
      <c r="AK27" s="1097"/>
      <c r="AL27" s="1097"/>
      <c r="AM27" s="1097"/>
      <c r="AN27" s="1097"/>
      <c r="AO27" s="1097"/>
      <c r="AP27" s="1097"/>
      <c r="AQ27" s="1097"/>
      <c r="AR27" s="1097"/>
      <c r="AS27" s="1097"/>
      <c r="AT27" s="1097"/>
      <c r="AU27" s="1097"/>
      <c r="AV27" s="1097"/>
      <c r="AW27" s="1097"/>
      <c r="AX27" s="1097"/>
      <c r="AY27" s="1097"/>
      <c r="AZ27" s="1097"/>
      <c r="BA27" s="1097"/>
      <c r="BB27" s="1097"/>
      <c r="BC27" s="1097"/>
      <c r="BD27" s="1097"/>
      <c r="BE27" s="1097"/>
      <c r="BF27" s="1097"/>
      <c r="BG27" s="1097"/>
      <c r="BH27" s="1097"/>
      <c r="BI27" s="1097"/>
      <c r="BJ27" s="1097"/>
      <c r="BK27" s="1097"/>
      <c r="BL27" s="1097"/>
      <c r="BM27" s="1097"/>
      <c r="BN27" s="1097"/>
      <c r="BO27" s="1097"/>
      <c r="BP27" s="1097"/>
      <c r="BQ27" s="1097"/>
      <c r="BR27" s="1097"/>
      <c r="BS27" s="1097"/>
      <c r="BT27" s="1097"/>
      <c r="BU27" s="1097"/>
      <c r="BV27" s="1097"/>
      <c r="BW27" s="1097"/>
      <c r="BX27" s="1097"/>
      <c r="BY27" s="1097"/>
      <c r="BZ27" s="1097"/>
      <c r="CA27" s="1097"/>
      <c r="CB27" s="1097"/>
      <c r="CC27" s="1097"/>
      <c r="CD27" s="1097"/>
      <c r="CE27" s="1097"/>
      <c r="CF27" s="1097"/>
      <c r="CG27" s="1097"/>
      <c r="CH27" s="1097"/>
      <c r="CI27" s="1097"/>
      <c r="CJ27" s="1097"/>
      <c r="CK27" s="1097"/>
      <c r="CL27" s="1097"/>
      <c r="CM27" s="1097"/>
      <c r="CN27" s="1097"/>
      <c r="CO27" s="1097"/>
      <c r="CP27" s="1097"/>
      <c r="CQ27" s="1097"/>
      <c r="CR27" s="1097"/>
      <c r="CS27" s="1097"/>
      <c r="CT27" s="1097"/>
      <c r="CU27" s="1097"/>
      <c r="CV27" s="1097"/>
      <c r="CW27" s="1097"/>
      <c r="CX27" s="1097"/>
      <c r="CY27" s="1097"/>
      <c r="CZ27" s="1097"/>
      <c r="DA27" s="1097"/>
      <c r="DB27" s="1097"/>
      <c r="DC27" s="1097"/>
      <c r="DD27" s="1097"/>
      <c r="DE27" s="1097"/>
      <c r="DF27" s="1097"/>
      <c r="DG27" s="1097"/>
      <c r="DH27" s="1097"/>
      <c r="DI27" s="1097"/>
      <c r="DJ27" s="1097"/>
      <c r="DK27" s="1097"/>
      <c r="DL27" s="1097"/>
      <c r="DM27" s="1097"/>
      <c r="DN27" s="1097"/>
      <c r="DO27" s="1097"/>
      <c r="DP27" s="1097"/>
      <c r="DQ27" s="1097"/>
      <c r="DR27" s="1097"/>
      <c r="DS27" s="1097"/>
      <c r="DT27" s="1097"/>
      <c r="DU27" s="1097"/>
      <c r="DV27" s="1097"/>
      <c r="DW27" s="1097"/>
      <c r="DX27" s="1097"/>
      <c r="DY27" s="1097"/>
      <c r="DZ27" s="1097"/>
      <c r="EA27" s="1097"/>
      <c r="EB27" s="1097"/>
      <c r="EC27" s="1097"/>
      <c r="ED27" s="1097"/>
      <c r="EE27" s="1097"/>
      <c r="EF27" s="1097"/>
      <c r="EG27" s="1097"/>
      <c r="EH27" s="1097"/>
      <c r="EI27" s="1097"/>
      <c r="EJ27" s="1097"/>
      <c r="EK27" s="1097"/>
      <c r="EL27" s="1097"/>
      <c r="EM27" s="1097"/>
      <c r="EN27" s="1097"/>
      <c r="EO27" s="1097"/>
      <c r="EP27" s="1097"/>
      <c r="EQ27" s="1097"/>
      <c r="ER27" s="1097"/>
      <c r="ES27" s="1097"/>
      <c r="ET27" s="1097"/>
      <c r="EU27" s="1097"/>
      <c r="EV27" s="1097"/>
      <c r="EW27" s="1097"/>
      <c r="EX27" s="1097"/>
      <c r="EY27" s="1097"/>
      <c r="EZ27" s="1097"/>
      <c r="FA27" s="1097"/>
      <c r="FB27" s="1097"/>
      <c r="FC27" s="1097"/>
      <c r="FD27" s="1097"/>
      <c r="FE27" s="1097"/>
      <c r="FF27" s="1097"/>
      <c r="FG27" s="1097"/>
      <c r="FH27" s="1097"/>
      <c r="FI27" s="1097"/>
      <c r="FJ27" s="1097"/>
      <c r="FK27" s="1097"/>
      <c r="FL27" s="1097"/>
      <c r="FM27" s="1097"/>
      <c r="FN27" s="1097"/>
      <c r="FO27" s="1097"/>
      <c r="FP27" s="1097"/>
      <c r="FQ27" s="1097"/>
      <c r="FR27" s="1097"/>
      <c r="FS27" s="1097"/>
      <c r="FT27" s="1097"/>
      <c r="FU27" s="1097"/>
      <c r="FV27" s="1097"/>
      <c r="FW27" s="1097"/>
      <c r="FX27" s="1097"/>
      <c r="FY27" s="1097"/>
      <c r="FZ27" s="1097"/>
      <c r="GA27" s="1097"/>
      <c r="GB27" s="1097"/>
      <c r="GC27" s="1097"/>
      <c r="GD27" s="1097"/>
      <c r="GE27" s="1097"/>
      <c r="GF27" s="1097"/>
      <c r="GG27" s="1097"/>
      <c r="GH27" s="1097"/>
      <c r="GI27" s="1097"/>
      <c r="GJ27" s="1097"/>
      <c r="GK27" s="1097"/>
      <c r="GL27" s="1097"/>
      <c r="GM27" s="1097"/>
      <c r="GN27" s="1097"/>
      <c r="GO27" s="1097"/>
      <c r="GP27" s="1097"/>
      <c r="GQ27" s="1097"/>
      <c r="GR27" s="1097"/>
      <c r="GS27" s="1097"/>
      <c r="GT27" s="1097"/>
      <c r="GU27" s="1097"/>
      <c r="GV27" s="1097"/>
      <c r="GW27" s="1097"/>
      <c r="GX27" s="1097"/>
      <c r="GY27" s="1097"/>
      <c r="GZ27" s="1097"/>
      <c r="HA27" s="1097"/>
      <c r="HB27" s="1097"/>
      <c r="HC27" s="1097"/>
      <c r="HD27" s="1097"/>
      <c r="HE27" s="1097"/>
      <c r="HF27" s="1097"/>
      <c r="HG27" s="1097"/>
      <c r="HH27" s="1097"/>
      <c r="HI27" s="1097"/>
      <c r="HJ27" s="1097"/>
      <c r="HK27" s="1097"/>
      <c r="HL27" s="1097"/>
      <c r="HM27" s="1097"/>
      <c r="HN27" s="1097"/>
      <c r="HO27" s="1097"/>
      <c r="HP27" s="1097"/>
      <c r="HQ27" s="1097"/>
      <c r="HR27" s="1097"/>
      <c r="HS27" s="1097"/>
      <c r="HT27" s="1097"/>
      <c r="HU27" s="1097"/>
      <c r="HV27" s="1097"/>
      <c r="HW27" s="1097"/>
      <c r="HX27" s="1097"/>
      <c r="HY27" s="1097"/>
      <c r="HZ27" s="1097"/>
      <c r="IA27" s="1097"/>
      <c r="IB27" s="1097"/>
      <c r="IC27" s="1097"/>
      <c r="ID27" s="1097"/>
      <c r="IE27" s="1097"/>
      <c r="IF27" s="1097"/>
      <c r="IG27" s="1097"/>
      <c r="IH27" s="1097"/>
      <c r="II27" s="1097"/>
      <c r="IJ27" s="1097"/>
      <c r="IK27" s="1097"/>
      <c r="IL27" s="1097"/>
      <c r="IM27" s="1097"/>
      <c r="IN27" s="1097"/>
      <c r="IO27" s="1097"/>
      <c r="IP27" s="1097"/>
      <c r="IQ27" s="1097"/>
      <c r="IR27" s="1097"/>
      <c r="IS27" s="1097"/>
      <c r="IT27" s="1097"/>
      <c r="IU27" s="1097"/>
      <c r="IV27" s="1097"/>
    </row>
    <row r="28" spans="1:256" s="571" customFormat="1" ht="51">
      <c r="A28" s="2131"/>
      <c r="B28" s="1102" t="s">
        <v>1024</v>
      </c>
      <c r="C28" s="1103">
        <v>0.19686857443968261</v>
      </c>
      <c r="D28" s="1104">
        <v>0.23613126529655731</v>
      </c>
      <c r="E28" s="1104">
        <v>0.19069249304536862</v>
      </c>
      <c r="F28" s="1104">
        <v>0.21528561269453644</v>
      </c>
      <c r="G28" s="1104">
        <v>0.23964015005290909</v>
      </c>
      <c r="H28" s="1105">
        <v>0.22055203701127099</v>
      </c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7"/>
      <c r="W28" s="1097"/>
      <c r="X28" s="1097"/>
      <c r="Y28" s="1097"/>
      <c r="Z28" s="1097"/>
      <c r="AA28" s="1097"/>
      <c r="AB28" s="1097"/>
      <c r="AC28" s="1097"/>
      <c r="AD28" s="1097"/>
      <c r="AE28" s="1097"/>
      <c r="AF28" s="1097"/>
      <c r="AG28" s="1097"/>
      <c r="AH28" s="1097"/>
      <c r="AI28" s="1097"/>
      <c r="AJ28" s="1097"/>
      <c r="AK28" s="1097"/>
      <c r="AL28" s="1097"/>
      <c r="AM28" s="1097"/>
      <c r="AN28" s="1097"/>
      <c r="AO28" s="1097"/>
      <c r="AP28" s="1097"/>
      <c r="AQ28" s="1097"/>
      <c r="AR28" s="1097"/>
      <c r="AS28" s="1097"/>
      <c r="AT28" s="1097"/>
      <c r="AU28" s="1097"/>
      <c r="AV28" s="1097"/>
      <c r="AW28" s="1097"/>
      <c r="AX28" s="1097"/>
      <c r="AY28" s="1097"/>
      <c r="AZ28" s="1097"/>
      <c r="BA28" s="1097"/>
      <c r="BB28" s="1097"/>
      <c r="BC28" s="1097"/>
      <c r="BD28" s="1097"/>
      <c r="BE28" s="1097"/>
      <c r="BF28" s="1097"/>
      <c r="BG28" s="1097"/>
      <c r="BH28" s="1097"/>
      <c r="BI28" s="1097"/>
      <c r="BJ28" s="1097"/>
      <c r="BK28" s="1097"/>
      <c r="BL28" s="1097"/>
      <c r="BM28" s="1097"/>
      <c r="BN28" s="1097"/>
      <c r="BO28" s="1097"/>
      <c r="BP28" s="1097"/>
      <c r="BQ28" s="1097"/>
      <c r="BR28" s="1097"/>
      <c r="BS28" s="1097"/>
      <c r="BT28" s="1097"/>
      <c r="BU28" s="1097"/>
      <c r="BV28" s="1097"/>
      <c r="BW28" s="1097"/>
      <c r="BX28" s="1097"/>
      <c r="BY28" s="1097"/>
      <c r="BZ28" s="1097"/>
      <c r="CA28" s="1097"/>
      <c r="CB28" s="1097"/>
      <c r="CC28" s="1097"/>
      <c r="CD28" s="1097"/>
      <c r="CE28" s="1097"/>
      <c r="CF28" s="1097"/>
      <c r="CG28" s="1097"/>
      <c r="CH28" s="1097"/>
      <c r="CI28" s="1097"/>
      <c r="CJ28" s="1097"/>
      <c r="CK28" s="1097"/>
      <c r="CL28" s="1097"/>
      <c r="CM28" s="1097"/>
      <c r="CN28" s="1097"/>
      <c r="CO28" s="1097"/>
      <c r="CP28" s="1097"/>
      <c r="CQ28" s="1097"/>
      <c r="CR28" s="1097"/>
      <c r="CS28" s="1097"/>
      <c r="CT28" s="1097"/>
      <c r="CU28" s="1097"/>
      <c r="CV28" s="1097"/>
      <c r="CW28" s="1097"/>
      <c r="CX28" s="1097"/>
      <c r="CY28" s="1097"/>
      <c r="CZ28" s="1097"/>
      <c r="DA28" s="1097"/>
      <c r="DB28" s="1097"/>
      <c r="DC28" s="1097"/>
      <c r="DD28" s="1097"/>
      <c r="DE28" s="1097"/>
      <c r="DF28" s="1097"/>
      <c r="DG28" s="1097"/>
      <c r="DH28" s="1097"/>
      <c r="DI28" s="1097"/>
      <c r="DJ28" s="1097"/>
      <c r="DK28" s="1097"/>
      <c r="DL28" s="1097"/>
      <c r="DM28" s="1097"/>
      <c r="DN28" s="1097"/>
      <c r="DO28" s="1097"/>
      <c r="DP28" s="1097"/>
      <c r="DQ28" s="1097"/>
      <c r="DR28" s="1097"/>
      <c r="DS28" s="1097"/>
      <c r="DT28" s="1097"/>
      <c r="DU28" s="1097"/>
      <c r="DV28" s="1097"/>
      <c r="DW28" s="1097"/>
      <c r="DX28" s="1097"/>
      <c r="DY28" s="1097"/>
      <c r="DZ28" s="1097"/>
      <c r="EA28" s="1097"/>
      <c r="EB28" s="1097"/>
      <c r="EC28" s="1097"/>
      <c r="ED28" s="1097"/>
      <c r="EE28" s="1097"/>
      <c r="EF28" s="1097"/>
      <c r="EG28" s="1097"/>
      <c r="EH28" s="1097"/>
      <c r="EI28" s="1097"/>
      <c r="EJ28" s="1097"/>
      <c r="EK28" s="1097"/>
      <c r="EL28" s="1097"/>
      <c r="EM28" s="1097"/>
      <c r="EN28" s="1097"/>
      <c r="EO28" s="1097"/>
      <c r="EP28" s="1097"/>
      <c r="EQ28" s="1097"/>
      <c r="ER28" s="1097"/>
      <c r="ES28" s="1097"/>
      <c r="ET28" s="1097"/>
      <c r="EU28" s="1097"/>
      <c r="EV28" s="1097"/>
      <c r="EW28" s="1097"/>
      <c r="EX28" s="1097"/>
      <c r="EY28" s="1097"/>
      <c r="EZ28" s="1097"/>
      <c r="FA28" s="1097"/>
      <c r="FB28" s="1097"/>
      <c r="FC28" s="1097"/>
      <c r="FD28" s="1097"/>
      <c r="FE28" s="1097"/>
      <c r="FF28" s="1097"/>
      <c r="FG28" s="1097"/>
      <c r="FH28" s="1097"/>
      <c r="FI28" s="1097"/>
      <c r="FJ28" s="1097"/>
      <c r="FK28" s="1097"/>
      <c r="FL28" s="1097"/>
      <c r="FM28" s="1097"/>
      <c r="FN28" s="1097"/>
      <c r="FO28" s="1097"/>
      <c r="FP28" s="1097"/>
      <c r="FQ28" s="1097"/>
      <c r="FR28" s="1097"/>
      <c r="FS28" s="1097"/>
      <c r="FT28" s="1097"/>
      <c r="FU28" s="1097"/>
      <c r="FV28" s="1097"/>
      <c r="FW28" s="1097"/>
      <c r="FX28" s="1097"/>
      <c r="FY28" s="1097"/>
      <c r="FZ28" s="1097"/>
      <c r="GA28" s="1097"/>
      <c r="GB28" s="1097"/>
      <c r="GC28" s="1097"/>
      <c r="GD28" s="1097"/>
      <c r="GE28" s="1097"/>
      <c r="GF28" s="1097"/>
      <c r="GG28" s="1097"/>
      <c r="GH28" s="1097"/>
      <c r="GI28" s="1097"/>
      <c r="GJ28" s="1097"/>
      <c r="GK28" s="1097"/>
      <c r="GL28" s="1097"/>
      <c r="GM28" s="1097"/>
      <c r="GN28" s="1097"/>
      <c r="GO28" s="1097"/>
      <c r="GP28" s="1097"/>
      <c r="GQ28" s="1097"/>
      <c r="GR28" s="1097"/>
      <c r="GS28" s="1097"/>
      <c r="GT28" s="1097"/>
      <c r="GU28" s="1097"/>
      <c r="GV28" s="1097"/>
      <c r="GW28" s="1097"/>
      <c r="GX28" s="1097"/>
      <c r="GY28" s="1097"/>
      <c r="GZ28" s="1097"/>
      <c r="HA28" s="1097"/>
      <c r="HB28" s="1097"/>
      <c r="HC28" s="1097"/>
      <c r="HD28" s="1097"/>
      <c r="HE28" s="1097"/>
      <c r="HF28" s="1097"/>
      <c r="HG28" s="1097"/>
      <c r="HH28" s="1097"/>
      <c r="HI28" s="1097"/>
      <c r="HJ28" s="1097"/>
      <c r="HK28" s="1097"/>
      <c r="HL28" s="1097"/>
      <c r="HM28" s="1097"/>
      <c r="HN28" s="1097"/>
      <c r="HO28" s="1097"/>
      <c r="HP28" s="1097"/>
      <c r="HQ28" s="1097"/>
      <c r="HR28" s="1097"/>
      <c r="HS28" s="1097"/>
      <c r="HT28" s="1097"/>
      <c r="HU28" s="1097"/>
      <c r="HV28" s="1097"/>
      <c r="HW28" s="1097"/>
      <c r="HX28" s="1097"/>
      <c r="HY28" s="1097"/>
      <c r="HZ28" s="1097"/>
      <c r="IA28" s="1097"/>
      <c r="IB28" s="1097"/>
      <c r="IC28" s="1097"/>
      <c r="ID28" s="1097"/>
      <c r="IE28" s="1097"/>
      <c r="IF28" s="1097"/>
      <c r="IG28" s="1097"/>
      <c r="IH28" s="1097"/>
      <c r="II28" s="1097"/>
      <c r="IJ28" s="1097"/>
      <c r="IK28" s="1097"/>
      <c r="IL28" s="1097"/>
      <c r="IM28" s="1097"/>
      <c r="IN28" s="1097"/>
      <c r="IO28" s="1097"/>
      <c r="IP28" s="1097"/>
      <c r="IQ28" s="1097"/>
      <c r="IR28" s="1097"/>
      <c r="IS28" s="1097"/>
      <c r="IT28" s="1097"/>
      <c r="IU28" s="1097"/>
      <c r="IV28" s="1097"/>
    </row>
    <row r="29" spans="1:256" s="571" customFormat="1" ht="26.25" thickBot="1">
      <c r="A29" s="2134"/>
      <c r="B29" s="1106" t="s">
        <v>543</v>
      </c>
      <c r="C29" s="1107">
        <v>9.124258621488486E-2</v>
      </c>
      <c r="D29" s="1108">
        <v>0.13566069483593773</v>
      </c>
      <c r="E29" s="1108">
        <v>0.11078756890874197</v>
      </c>
      <c r="F29" s="1108">
        <v>0.13223209759173044</v>
      </c>
      <c r="G29" s="1108">
        <v>0.13776774261712477</v>
      </c>
      <c r="H29" s="1109">
        <v>0.12363545546300996</v>
      </c>
      <c r="I29" s="1097"/>
      <c r="J29" s="1097"/>
      <c r="K29" s="1097"/>
      <c r="L29" s="1097"/>
      <c r="M29" s="1097"/>
      <c r="N29" s="1097"/>
      <c r="O29" s="1097"/>
      <c r="P29" s="1097"/>
      <c r="Q29" s="1097"/>
      <c r="R29" s="1097"/>
      <c r="S29" s="1097"/>
      <c r="T29" s="1097"/>
      <c r="U29" s="1097"/>
      <c r="V29" s="1097"/>
      <c r="W29" s="1097"/>
      <c r="X29" s="1097"/>
      <c r="Y29" s="1097"/>
      <c r="Z29" s="1097"/>
      <c r="AA29" s="1097"/>
      <c r="AB29" s="1097"/>
      <c r="AC29" s="1097"/>
      <c r="AD29" s="1097"/>
      <c r="AE29" s="1097"/>
      <c r="AF29" s="1097"/>
      <c r="AG29" s="1097"/>
      <c r="AH29" s="1097"/>
      <c r="AI29" s="1097"/>
      <c r="AJ29" s="1097"/>
      <c r="AK29" s="1097"/>
      <c r="AL29" s="1097"/>
      <c r="AM29" s="1097"/>
      <c r="AN29" s="1097"/>
      <c r="AO29" s="1097"/>
      <c r="AP29" s="1097"/>
      <c r="AQ29" s="1097"/>
      <c r="AR29" s="1097"/>
      <c r="AS29" s="1097"/>
      <c r="AT29" s="1097"/>
      <c r="AU29" s="1097"/>
      <c r="AV29" s="1097"/>
      <c r="AW29" s="1097"/>
      <c r="AX29" s="1097"/>
      <c r="AY29" s="1097"/>
      <c r="AZ29" s="1097"/>
      <c r="BA29" s="1097"/>
      <c r="BB29" s="1097"/>
      <c r="BC29" s="1097"/>
      <c r="BD29" s="1097"/>
      <c r="BE29" s="1097"/>
      <c r="BF29" s="1097"/>
      <c r="BG29" s="1097"/>
      <c r="BH29" s="1097"/>
      <c r="BI29" s="1097"/>
      <c r="BJ29" s="1097"/>
      <c r="BK29" s="1097"/>
      <c r="BL29" s="1097"/>
      <c r="BM29" s="1097"/>
      <c r="BN29" s="1097"/>
      <c r="BO29" s="1097"/>
      <c r="BP29" s="1097"/>
      <c r="BQ29" s="1097"/>
      <c r="BR29" s="1097"/>
      <c r="BS29" s="1097"/>
      <c r="BT29" s="1097"/>
      <c r="BU29" s="1097"/>
      <c r="BV29" s="1097"/>
      <c r="BW29" s="1097"/>
      <c r="BX29" s="1097"/>
      <c r="BY29" s="1097"/>
      <c r="BZ29" s="1097"/>
      <c r="CA29" s="1097"/>
      <c r="CB29" s="1097"/>
      <c r="CC29" s="1097"/>
      <c r="CD29" s="1097"/>
      <c r="CE29" s="1097"/>
      <c r="CF29" s="1097"/>
      <c r="CG29" s="1097"/>
      <c r="CH29" s="1097"/>
      <c r="CI29" s="1097"/>
      <c r="CJ29" s="1097"/>
      <c r="CK29" s="1097"/>
      <c r="CL29" s="1097"/>
      <c r="CM29" s="1097"/>
      <c r="CN29" s="1097"/>
      <c r="CO29" s="1097"/>
      <c r="CP29" s="1097"/>
      <c r="CQ29" s="1097"/>
      <c r="CR29" s="1097"/>
      <c r="CS29" s="1097"/>
      <c r="CT29" s="1097"/>
      <c r="CU29" s="1097"/>
      <c r="CV29" s="1097"/>
      <c r="CW29" s="1097"/>
      <c r="CX29" s="1097"/>
      <c r="CY29" s="1097"/>
      <c r="CZ29" s="1097"/>
      <c r="DA29" s="1097"/>
      <c r="DB29" s="1097"/>
      <c r="DC29" s="1097"/>
      <c r="DD29" s="1097"/>
      <c r="DE29" s="1097"/>
      <c r="DF29" s="1097"/>
      <c r="DG29" s="1097"/>
      <c r="DH29" s="1097"/>
      <c r="DI29" s="1097"/>
      <c r="DJ29" s="1097"/>
      <c r="DK29" s="1097"/>
      <c r="DL29" s="1097"/>
      <c r="DM29" s="1097"/>
      <c r="DN29" s="1097"/>
      <c r="DO29" s="1097"/>
      <c r="DP29" s="1097"/>
      <c r="DQ29" s="1097"/>
      <c r="DR29" s="1097"/>
      <c r="DS29" s="1097"/>
      <c r="DT29" s="1097"/>
      <c r="DU29" s="1097"/>
      <c r="DV29" s="1097"/>
      <c r="DW29" s="1097"/>
      <c r="DX29" s="1097"/>
      <c r="DY29" s="1097"/>
      <c r="DZ29" s="1097"/>
      <c r="EA29" s="1097"/>
      <c r="EB29" s="1097"/>
      <c r="EC29" s="1097"/>
      <c r="ED29" s="1097"/>
      <c r="EE29" s="1097"/>
      <c r="EF29" s="1097"/>
      <c r="EG29" s="1097"/>
      <c r="EH29" s="1097"/>
      <c r="EI29" s="1097"/>
      <c r="EJ29" s="1097"/>
      <c r="EK29" s="1097"/>
      <c r="EL29" s="1097"/>
      <c r="EM29" s="1097"/>
      <c r="EN29" s="1097"/>
      <c r="EO29" s="1097"/>
      <c r="EP29" s="1097"/>
      <c r="EQ29" s="1097"/>
      <c r="ER29" s="1097"/>
      <c r="ES29" s="1097"/>
      <c r="ET29" s="1097"/>
      <c r="EU29" s="1097"/>
      <c r="EV29" s="1097"/>
      <c r="EW29" s="1097"/>
      <c r="EX29" s="1097"/>
      <c r="EY29" s="1097"/>
      <c r="EZ29" s="1097"/>
      <c r="FA29" s="1097"/>
      <c r="FB29" s="1097"/>
      <c r="FC29" s="1097"/>
      <c r="FD29" s="1097"/>
      <c r="FE29" s="1097"/>
      <c r="FF29" s="1097"/>
      <c r="FG29" s="1097"/>
      <c r="FH29" s="1097"/>
      <c r="FI29" s="1097"/>
      <c r="FJ29" s="1097"/>
      <c r="FK29" s="1097"/>
      <c r="FL29" s="1097"/>
      <c r="FM29" s="1097"/>
      <c r="FN29" s="1097"/>
      <c r="FO29" s="1097"/>
      <c r="FP29" s="1097"/>
      <c r="FQ29" s="1097"/>
      <c r="FR29" s="1097"/>
      <c r="FS29" s="1097"/>
      <c r="FT29" s="1097"/>
      <c r="FU29" s="1097"/>
      <c r="FV29" s="1097"/>
      <c r="FW29" s="1097"/>
      <c r="FX29" s="1097"/>
      <c r="FY29" s="1097"/>
      <c r="FZ29" s="1097"/>
      <c r="GA29" s="1097"/>
      <c r="GB29" s="1097"/>
      <c r="GC29" s="1097"/>
      <c r="GD29" s="1097"/>
      <c r="GE29" s="1097"/>
      <c r="GF29" s="1097"/>
      <c r="GG29" s="1097"/>
      <c r="GH29" s="1097"/>
      <c r="GI29" s="1097"/>
      <c r="GJ29" s="1097"/>
      <c r="GK29" s="1097"/>
      <c r="GL29" s="1097"/>
      <c r="GM29" s="1097"/>
      <c r="GN29" s="1097"/>
      <c r="GO29" s="1097"/>
      <c r="GP29" s="1097"/>
      <c r="GQ29" s="1097"/>
      <c r="GR29" s="1097"/>
      <c r="GS29" s="1097"/>
      <c r="GT29" s="1097"/>
      <c r="GU29" s="1097"/>
      <c r="GV29" s="1097"/>
      <c r="GW29" s="1097"/>
      <c r="GX29" s="1097"/>
      <c r="GY29" s="1097"/>
      <c r="GZ29" s="1097"/>
      <c r="HA29" s="1097"/>
      <c r="HB29" s="1097"/>
      <c r="HC29" s="1097"/>
      <c r="HD29" s="1097"/>
      <c r="HE29" s="1097"/>
      <c r="HF29" s="1097"/>
      <c r="HG29" s="1097"/>
      <c r="HH29" s="1097"/>
      <c r="HI29" s="1097"/>
      <c r="HJ29" s="1097"/>
      <c r="HK29" s="1097"/>
      <c r="HL29" s="1097"/>
      <c r="HM29" s="1097"/>
      <c r="HN29" s="1097"/>
      <c r="HO29" s="1097"/>
      <c r="HP29" s="1097"/>
      <c r="HQ29" s="1097"/>
      <c r="HR29" s="1097"/>
      <c r="HS29" s="1097"/>
      <c r="HT29" s="1097"/>
      <c r="HU29" s="1097"/>
      <c r="HV29" s="1097"/>
      <c r="HW29" s="1097"/>
      <c r="HX29" s="1097"/>
      <c r="HY29" s="1097"/>
      <c r="HZ29" s="1097"/>
      <c r="IA29" s="1097"/>
      <c r="IB29" s="1097"/>
      <c r="IC29" s="1097"/>
      <c r="ID29" s="1097"/>
      <c r="IE29" s="1097"/>
      <c r="IF29" s="1097"/>
      <c r="IG29" s="1097"/>
      <c r="IH29" s="1097"/>
      <c r="II29" s="1097"/>
      <c r="IJ29" s="1097"/>
      <c r="IK29" s="1097"/>
      <c r="IL29" s="1097"/>
      <c r="IM29" s="1097"/>
      <c r="IN29" s="1097"/>
      <c r="IO29" s="1097"/>
      <c r="IP29" s="1097"/>
      <c r="IQ29" s="1097"/>
      <c r="IR29" s="1097"/>
      <c r="IS29" s="1097"/>
      <c r="IT29" s="1097"/>
      <c r="IU29" s="1097"/>
      <c r="IV29" s="1097"/>
    </row>
    <row r="32" spans="1:256" s="571" customFormat="1" ht="26.25" customHeight="1">
      <c r="A32" s="2135" t="s">
        <v>851</v>
      </c>
      <c r="B32" s="2136"/>
      <c r="C32" s="2136"/>
      <c r="D32" s="2136"/>
      <c r="E32" s="2136"/>
      <c r="F32" s="2136"/>
      <c r="G32" s="2136"/>
      <c r="H32" s="2136"/>
      <c r="I32" s="1097"/>
      <c r="J32" s="1097"/>
      <c r="K32" s="1097"/>
      <c r="L32" s="1097"/>
      <c r="M32" s="1097"/>
      <c r="N32" s="1097"/>
      <c r="O32" s="1097"/>
      <c r="P32" s="1097"/>
      <c r="Q32" s="1097"/>
      <c r="R32" s="1097"/>
      <c r="S32" s="1097"/>
      <c r="T32" s="1097"/>
      <c r="U32" s="1097"/>
      <c r="V32" s="1097"/>
      <c r="W32" s="1097"/>
      <c r="X32" s="1097"/>
      <c r="Y32" s="1097"/>
      <c r="Z32" s="1097"/>
      <c r="AA32" s="1097"/>
      <c r="AB32" s="1097"/>
      <c r="AC32" s="1097"/>
      <c r="AD32" s="1097"/>
      <c r="AE32" s="1097"/>
      <c r="AF32" s="1097"/>
      <c r="AG32" s="1097"/>
      <c r="AH32" s="1097"/>
      <c r="AI32" s="1097"/>
      <c r="AJ32" s="1097"/>
      <c r="AK32" s="1097"/>
      <c r="AL32" s="1097"/>
      <c r="AM32" s="1097"/>
      <c r="AN32" s="1097"/>
      <c r="AO32" s="1097"/>
      <c r="AP32" s="1097"/>
      <c r="AQ32" s="1097"/>
      <c r="AR32" s="1097"/>
      <c r="AS32" s="1097"/>
      <c r="AT32" s="1097"/>
      <c r="AU32" s="1097"/>
      <c r="AV32" s="1097"/>
      <c r="AW32" s="1097"/>
      <c r="AX32" s="1097"/>
      <c r="AY32" s="1097"/>
      <c r="AZ32" s="1097"/>
      <c r="BA32" s="1097"/>
      <c r="BB32" s="1097"/>
      <c r="BC32" s="1097"/>
      <c r="BD32" s="1097"/>
      <c r="BE32" s="1097"/>
      <c r="BF32" s="1097"/>
      <c r="BG32" s="1097"/>
      <c r="BH32" s="1097"/>
      <c r="BI32" s="1097"/>
      <c r="BJ32" s="1097"/>
      <c r="BK32" s="1097"/>
      <c r="BL32" s="1097"/>
      <c r="BM32" s="1097"/>
      <c r="BN32" s="1097"/>
      <c r="BO32" s="1097"/>
      <c r="BP32" s="1097"/>
      <c r="BQ32" s="1097"/>
      <c r="BR32" s="1097"/>
      <c r="BS32" s="1097"/>
      <c r="BT32" s="1097"/>
      <c r="BU32" s="1097"/>
      <c r="BV32" s="1097"/>
      <c r="BW32" s="1097"/>
      <c r="BX32" s="1097"/>
      <c r="BY32" s="1097"/>
      <c r="BZ32" s="1097"/>
      <c r="CA32" s="1097"/>
      <c r="CB32" s="1097"/>
      <c r="CC32" s="1097"/>
      <c r="CD32" s="1097"/>
      <c r="CE32" s="1097"/>
      <c r="CF32" s="1097"/>
      <c r="CG32" s="1097"/>
      <c r="CH32" s="1097"/>
      <c r="CI32" s="1097"/>
      <c r="CJ32" s="1097"/>
      <c r="CK32" s="1097"/>
      <c r="CL32" s="1097"/>
      <c r="CM32" s="1097"/>
      <c r="CN32" s="1097"/>
      <c r="CO32" s="1097"/>
      <c r="CP32" s="1097"/>
      <c r="CQ32" s="1097"/>
      <c r="CR32" s="1097"/>
      <c r="CS32" s="1097"/>
      <c r="CT32" s="1097"/>
      <c r="CU32" s="1097"/>
      <c r="CV32" s="1097"/>
      <c r="CW32" s="1097"/>
      <c r="CX32" s="1097"/>
      <c r="CY32" s="1097"/>
      <c r="CZ32" s="1097"/>
      <c r="DA32" s="1097"/>
      <c r="DB32" s="1097"/>
      <c r="DC32" s="1097"/>
      <c r="DD32" s="1097"/>
      <c r="DE32" s="1097"/>
      <c r="DF32" s="1097"/>
      <c r="DG32" s="1097"/>
      <c r="DH32" s="1097"/>
      <c r="DI32" s="1097"/>
      <c r="DJ32" s="1097"/>
      <c r="DK32" s="1097"/>
      <c r="DL32" s="1097"/>
      <c r="DM32" s="1097"/>
      <c r="DN32" s="1097"/>
      <c r="DO32" s="1097"/>
      <c r="DP32" s="1097"/>
      <c r="DQ32" s="1097"/>
      <c r="DR32" s="1097"/>
      <c r="DS32" s="1097"/>
      <c r="DT32" s="1097"/>
      <c r="DU32" s="1097"/>
      <c r="DV32" s="1097"/>
      <c r="DW32" s="1097"/>
      <c r="DX32" s="1097"/>
      <c r="DY32" s="1097"/>
      <c r="DZ32" s="1097"/>
      <c r="EA32" s="1097"/>
      <c r="EB32" s="1097"/>
      <c r="EC32" s="1097"/>
      <c r="ED32" s="1097"/>
      <c r="EE32" s="1097"/>
      <c r="EF32" s="1097"/>
      <c r="EG32" s="1097"/>
      <c r="EH32" s="1097"/>
      <c r="EI32" s="1097"/>
      <c r="EJ32" s="1097"/>
      <c r="EK32" s="1097"/>
      <c r="EL32" s="1097"/>
      <c r="EM32" s="1097"/>
      <c r="EN32" s="1097"/>
      <c r="EO32" s="1097"/>
      <c r="EP32" s="1097"/>
      <c r="EQ32" s="1097"/>
      <c r="ER32" s="1097"/>
      <c r="ES32" s="1097"/>
      <c r="ET32" s="1097"/>
      <c r="EU32" s="1097"/>
      <c r="EV32" s="1097"/>
      <c r="EW32" s="1097"/>
      <c r="EX32" s="1097"/>
      <c r="EY32" s="1097"/>
      <c r="EZ32" s="1097"/>
      <c r="FA32" s="1097"/>
      <c r="FB32" s="1097"/>
      <c r="FC32" s="1097"/>
      <c r="FD32" s="1097"/>
      <c r="FE32" s="1097"/>
      <c r="FF32" s="1097"/>
      <c r="FG32" s="1097"/>
      <c r="FH32" s="1097"/>
      <c r="FI32" s="1097"/>
      <c r="FJ32" s="1097"/>
      <c r="FK32" s="1097"/>
      <c r="FL32" s="1097"/>
      <c r="FM32" s="1097"/>
      <c r="FN32" s="1097"/>
      <c r="FO32" s="1097"/>
      <c r="FP32" s="1097"/>
      <c r="FQ32" s="1097"/>
      <c r="FR32" s="1097"/>
      <c r="FS32" s="1097"/>
      <c r="FT32" s="1097"/>
      <c r="FU32" s="1097"/>
      <c r="FV32" s="1097"/>
      <c r="FW32" s="1097"/>
      <c r="FX32" s="1097"/>
      <c r="FY32" s="1097"/>
      <c r="FZ32" s="1097"/>
      <c r="GA32" s="1097"/>
      <c r="GB32" s="1097"/>
      <c r="GC32" s="1097"/>
      <c r="GD32" s="1097"/>
      <c r="GE32" s="1097"/>
      <c r="GF32" s="1097"/>
      <c r="GG32" s="1097"/>
      <c r="GH32" s="1097"/>
      <c r="GI32" s="1097"/>
      <c r="GJ32" s="1097"/>
      <c r="GK32" s="1097"/>
      <c r="GL32" s="1097"/>
      <c r="GM32" s="1097"/>
      <c r="GN32" s="1097"/>
      <c r="GO32" s="1097"/>
      <c r="GP32" s="1097"/>
      <c r="GQ32" s="1097"/>
      <c r="GR32" s="1097"/>
      <c r="GS32" s="1097"/>
      <c r="GT32" s="1097"/>
      <c r="GU32" s="1097"/>
      <c r="GV32" s="1097"/>
      <c r="GW32" s="1097"/>
      <c r="GX32" s="1097"/>
      <c r="GY32" s="1097"/>
      <c r="GZ32" s="1097"/>
      <c r="HA32" s="1097"/>
      <c r="HB32" s="1097"/>
      <c r="HC32" s="1097"/>
      <c r="HD32" s="1097"/>
      <c r="HE32" s="1097"/>
      <c r="HF32" s="1097"/>
      <c r="HG32" s="1097"/>
      <c r="HH32" s="1097"/>
      <c r="HI32" s="1097"/>
      <c r="HJ32" s="1097"/>
      <c r="HK32" s="1097"/>
      <c r="HL32" s="1097"/>
      <c r="HM32" s="1097"/>
      <c r="HN32" s="1097"/>
      <c r="HO32" s="1097"/>
      <c r="HP32" s="1097"/>
      <c r="HQ32" s="1097"/>
      <c r="HR32" s="1097"/>
      <c r="HS32" s="1097"/>
      <c r="HT32" s="1097"/>
      <c r="HU32" s="1097"/>
      <c r="HV32" s="1097"/>
      <c r="HW32" s="1097"/>
      <c r="HX32" s="1097"/>
      <c r="HY32" s="1097"/>
      <c r="HZ32" s="1097"/>
      <c r="IA32" s="1097"/>
      <c r="IB32" s="1097"/>
      <c r="IC32" s="1097"/>
      <c r="ID32" s="1097"/>
      <c r="IE32" s="1097"/>
      <c r="IF32" s="1097"/>
      <c r="IG32" s="1097"/>
      <c r="IH32" s="1097"/>
      <c r="II32" s="1097"/>
      <c r="IJ32" s="1097"/>
      <c r="IK32" s="1097"/>
      <c r="IL32" s="1097"/>
      <c r="IM32" s="1097"/>
      <c r="IN32" s="1097"/>
      <c r="IO32" s="1097"/>
      <c r="IP32" s="1097"/>
      <c r="IQ32" s="1097"/>
      <c r="IR32" s="1097"/>
      <c r="IS32" s="1097"/>
      <c r="IT32" s="1097"/>
      <c r="IU32" s="1097"/>
      <c r="IV32" s="1097"/>
    </row>
    <row r="33" spans="1:256" s="571" customFormat="1" ht="29.25" customHeight="1">
      <c r="A33" s="2135" t="s">
        <v>850</v>
      </c>
      <c r="B33" s="2136"/>
      <c r="C33" s="2136"/>
      <c r="D33" s="2136"/>
      <c r="E33" s="2136"/>
      <c r="F33" s="2136"/>
      <c r="G33" s="2136"/>
      <c r="H33" s="2136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1097"/>
      <c r="V33" s="1097"/>
      <c r="W33" s="1097"/>
      <c r="X33" s="1097"/>
      <c r="Y33" s="1097"/>
      <c r="Z33" s="1097"/>
      <c r="AA33" s="1097"/>
      <c r="AB33" s="1097"/>
      <c r="AC33" s="1097"/>
      <c r="AD33" s="1097"/>
      <c r="AE33" s="1097"/>
      <c r="AF33" s="1097"/>
      <c r="AG33" s="1097"/>
      <c r="AH33" s="1097"/>
      <c r="AI33" s="1097"/>
      <c r="AJ33" s="1097"/>
      <c r="AK33" s="1097"/>
      <c r="AL33" s="1097"/>
      <c r="AM33" s="1097"/>
      <c r="AN33" s="1097"/>
      <c r="AO33" s="1097"/>
      <c r="AP33" s="1097"/>
      <c r="AQ33" s="1097"/>
      <c r="AR33" s="1097"/>
      <c r="AS33" s="1097"/>
      <c r="AT33" s="1097"/>
      <c r="AU33" s="1097"/>
      <c r="AV33" s="1097"/>
      <c r="AW33" s="1097"/>
      <c r="AX33" s="1097"/>
      <c r="AY33" s="1097"/>
      <c r="AZ33" s="1097"/>
      <c r="BA33" s="1097"/>
      <c r="BB33" s="1097"/>
      <c r="BC33" s="1097"/>
      <c r="BD33" s="1097"/>
      <c r="BE33" s="1097"/>
      <c r="BF33" s="1097"/>
      <c r="BG33" s="1097"/>
      <c r="BH33" s="1097"/>
      <c r="BI33" s="1097"/>
      <c r="BJ33" s="1097"/>
      <c r="BK33" s="1097"/>
      <c r="BL33" s="1097"/>
      <c r="BM33" s="1097"/>
      <c r="BN33" s="1097"/>
      <c r="BO33" s="1097"/>
      <c r="BP33" s="1097"/>
      <c r="BQ33" s="1097"/>
      <c r="BR33" s="1097"/>
      <c r="BS33" s="1097"/>
      <c r="BT33" s="1097"/>
      <c r="BU33" s="1097"/>
      <c r="BV33" s="1097"/>
      <c r="BW33" s="1097"/>
      <c r="BX33" s="1097"/>
      <c r="BY33" s="1097"/>
      <c r="BZ33" s="1097"/>
      <c r="CA33" s="1097"/>
      <c r="CB33" s="1097"/>
      <c r="CC33" s="1097"/>
      <c r="CD33" s="1097"/>
      <c r="CE33" s="1097"/>
      <c r="CF33" s="1097"/>
      <c r="CG33" s="1097"/>
      <c r="CH33" s="1097"/>
      <c r="CI33" s="1097"/>
      <c r="CJ33" s="1097"/>
      <c r="CK33" s="1097"/>
      <c r="CL33" s="1097"/>
      <c r="CM33" s="1097"/>
      <c r="CN33" s="1097"/>
      <c r="CO33" s="1097"/>
      <c r="CP33" s="1097"/>
      <c r="CQ33" s="1097"/>
      <c r="CR33" s="1097"/>
      <c r="CS33" s="1097"/>
      <c r="CT33" s="1097"/>
      <c r="CU33" s="1097"/>
      <c r="CV33" s="1097"/>
      <c r="CW33" s="1097"/>
      <c r="CX33" s="1097"/>
      <c r="CY33" s="1097"/>
      <c r="CZ33" s="1097"/>
      <c r="DA33" s="1097"/>
      <c r="DB33" s="1097"/>
      <c r="DC33" s="1097"/>
      <c r="DD33" s="1097"/>
      <c r="DE33" s="1097"/>
      <c r="DF33" s="1097"/>
      <c r="DG33" s="1097"/>
      <c r="DH33" s="1097"/>
      <c r="DI33" s="1097"/>
      <c r="DJ33" s="1097"/>
      <c r="DK33" s="1097"/>
      <c r="DL33" s="1097"/>
      <c r="DM33" s="1097"/>
      <c r="DN33" s="1097"/>
      <c r="DO33" s="1097"/>
      <c r="DP33" s="1097"/>
      <c r="DQ33" s="1097"/>
      <c r="DR33" s="1097"/>
      <c r="DS33" s="1097"/>
      <c r="DT33" s="1097"/>
      <c r="DU33" s="1097"/>
      <c r="DV33" s="1097"/>
      <c r="DW33" s="1097"/>
      <c r="DX33" s="1097"/>
      <c r="DY33" s="1097"/>
      <c r="DZ33" s="1097"/>
      <c r="EA33" s="1097"/>
      <c r="EB33" s="1097"/>
      <c r="EC33" s="1097"/>
      <c r="ED33" s="1097"/>
      <c r="EE33" s="1097"/>
      <c r="EF33" s="1097"/>
      <c r="EG33" s="1097"/>
      <c r="EH33" s="1097"/>
      <c r="EI33" s="1097"/>
      <c r="EJ33" s="1097"/>
      <c r="EK33" s="1097"/>
      <c r="EL33" s="1097"/>
      <c r="EM33" s="1097"/>
      <c r="EN33" s="1097"/>
      <c r="EO33" s="1097"/>
      <c r="EP33" s="1097"/>
      <c r="EQ33" s="1097"/>
      <c r="ER33" s="1097"/>
      <c r="ES33" s="1097"/>
      <c r="ET33" s="1097"/>
      <c r="EU33" s="1097"/>
      <c r="EV33" s="1097"/>
      <c r="EW33" s="1097"/>
      <c r="EX33" s="1097"/>
      <c r="EY33" s="1097"/>
      <c r="EZ33" s="1097"/>
      <c r="FA33" s="1097"/>
      <c r="FB33" s="1097"/>
      <c r="FC33" s="1097"/>
      <c r="FD33" s="1097"/>
      <c r="FE33" s="1097"/>
      <c r="FF33" s="1097"/>
      <c r="FG33" s="1097"/>
      <c r="FH33" s="1097"/>
      <c r="FI33" s="1097"/>
      <c r="FJ33" s="1097"/>
      <c r="FK33" s="1097"/>
      <c r="FL33" s="1097"/>
      <c r="FM33" s="1097"/>
      <c r="FN33" s="1097"/>
      <c r="FO33" s="1097"/>
      <c r="FP33" s="1097"/>
      <c r="FQ33" s="1097"/>
      <c r="FR33" s="1097"/>
      <c r="FS33" s="1097"/>
      <c r="FT33" s="1097"/>
      <c r="FU33" s="1097"/>
      <c r="FV33" s="1097"/>
      <c r="FW33" s="1097"/>
      <c r="FX33" s="1097"/>
      <c r="FY33" s="1097"/>
      <c r="FZ33" s="1097"/>
      <c r="GA33" s="1097"/>
      <c r="GB33" s="1097"/>
      <c r="GC33" s="1097"/>
      <c r="GD33" s="1097"/>
      <c r="GE33" s="1097"/>
      <c r="GF33" s="1097"/>
      <c r="GG33" s="1097"/>
      <c r="GH33" s="1097"/>
      <c r="GI33" s="1097"/>
      <c r="GJ33" s="1097"/>
      <c r="GK33" s="1097"/>
      <c r="GL33" s="1097"/>
      <c r="GM33" s="1097"/>
      <c r="GN33" s="1097"/>
      <c r="GO33" s="1097"/>
      <c r="GP33" s="1097"/>
      <c r="GQ33" s="1097"/>
      <c r="GR33" s="1097"/>
      <c r="GS33" s="1097"/>
      <c r="GT33" s="1097"/>
      <c r="GU33" s="1097"/>
      <c r="GV33" s="1097"/>
      <c r="GW33" s="1097"/>
      <c r="GX33" s="1097"/>
      <c r="GY33" s="1097"/>
      <c r="GZ33" s="1097"/>
      <c r="HA33" s="1097"/>
      <c r="HB33" s="1097"/>
      <c r="HC33" s="1097"/>
      <c r="HD33" s="1097"/>
      <c r="HE33" s="1097"/>
      <c r="HF33" s="1097"/>
      <c r="HG33" s="1097"/>
      <c r="HH33" s="1097"/>
      <c r="HI33" s="1097"/>
      <c r="HJ33" s="1097"/>
      <c r="HK33" s="1097"/>
      <c r="HL33" s="1097"/>
      <c r="HM33" s="1097"/>
      <c r="HN33" s="1097"/>
      <c r="HO33" s="1097"/>
      <c r="HP33" s="1097"/>
      <c r="HQ33" s="1097"/>
      <c r="HR33" s="1097"/>
      <c r="HS33" s="1097"/>
      <c r="HT33" s="1097"/>
      <c r="HU33" s="1097"/>
      <c r="HV33" s="1097"/>
      <c r="HW33" s="1097"/>
      <c r="HX33" s="1097"/>
      <c r="HY33" s="1097"/>
      <c r="HZ33" s="1097"/>
      <c r="IA33" s="1097"/>
      <c r="IB33" s="1097"/>
      <c r="IC33" s="1097"/>
      <c r="ID33" s="1097"/>
      <c r="IE33" s="1097"/>
      <c r="IF33" s="1097"/>
      <c r="IG33" s="1097"/>
      <c r="IH33" s="1097"/>
      <c r="II33" s="1097"/>
      <c r="IJ33" s="1097"/>
      <c r="IK33" s="1097"/>
      <c r="IL33" s="1097"/>
      <c r="IM33" s="1097"/>
      <c r="IN33" s="1097"/>
      <c r="IO33" s="1097"/>
      <c r="IP33" s="1097"/>
      <c r="IQ33" s="1097"/>
      <c r="IR33" s="1097"/>
      <c r="IS33" s="1097"/>
      <c r="IT33" s="1097"/>
      <c r="IU33" s="1097"/>
      <c r="IV33" s="1097"/>
    </row>
    <row r="34" spans="1:256" s="571" customFormat="1" ht="15">
      <c r="A34" s="2137" t="s">
        <v>572</v>
      </c>
      <c r="B34" s="2137"/>
      <c r="C34" s="2137"/>
      <c r="D34" s="2137"/>
      <c r="E34" s="2137"/>
      <c r="F34" s="2137"/>
      <c r="G34" s="2137"/>
      <c r="H34" s="213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7"/>
      <c r="X34" s="1097"/>
      <c r="Y34" s="1097"/>
      <c r="Z34" s="1097"/>
      <c r="AA34" s="1097"/>
      <c r="AB34" s="1097"/>
      <c r="AC34" s="1097"/>
      <c r="AD34" s="1097"/>
      <c r="AE34" s="1097"/>
      <c r="AF34" s="1097"/>
      <c r="AG34" s="1097"/>
      <c r="AH34" s="1097"/>
      <c r="AI34" s="1097"/>
      <c r="AJ34" s="1097"/>
      <c r="AK34" s="1097"/>
      <c r="AL34" s="1097"/>
      <c r="AM34" s="1097"/>
      <c r="AN34" s="1097"/>
      <c r="AO34" s="1097"/>
      <c r="AP34" s="1097"/>
      <c r="AQ34" s="1097"/>
      <c r="AR34" s="1097"/>
      <c r="AS34" s="1097"/>
      <c r="AT34" s="1097"/>
      <c r="AU34" s="1097"/>
      <c r="AV34" s="1097"/>
      <c r="AW34" s="1097"/>
      <c r="AX34" s="1097"/>
      <c r="AY34" s="1097"/>
      <c r="AZ34" s="1097"/>
      <c r="BA34" s="1097"/>
      <c r="BB34" s="1097"/>
      <c r="BC34" s="1097"/>
      <c r="BD34" s="1097"/>
      <c r="BE34" s="1097"/>
      <c r="BF34" s="1097"/>
      <c r="BG34" s="1097"/>
      <c r="BH34" s="1097"/>
      <c r="BI34" s="1097"/>
      <c r="BJ34" s="1097"/>
      <c r="BK34" s="1097"/>
      <c r="BL34" s="1097"/>
      <c r="BM34" s="1097"/>
      <c r="BN34" s="1097"/>
      <c r="BO34" s="1097"/>
      <c r="BP34" s="1097"/>
      <c r="BQ34" s="1097"/>
      <c r="BR34" s="1097"/>
      <c r="BS34" s="1097"/>
      <c r="BT34" s="1097"/>
      <c r="BU34" s="1097"/>
      <c r="BV34" s="1097"/>
      <c r="BW34" s="1097"/>
      <c r="BX34" s="1097"/>
      <c r="BY34" s="1097"/>
      <c r="BZ34" s="1097"/>
      <c r="CA34" s="1097"/>
      <c r="CB34" s="1097"/>
      <c r="CC34" s="1097"/>
      <c r="CD34" s="1097"/>
      <c r="CE34" s="1097"/>
      <c r="CF34" s="1097"/>
      <c r="CG34" s="1097"/>
      <c r="CH34" s="1097"/>
      <c r="CI34" s="1097"/>
      <c r="CJ34" s="1097"/>
      <c r="CK34" s="1097"/>
      <c r="CL34" s="1097"/>
      <c r="CM34" s="1097"/>
      <c r="CN34" s="1097"/>
      <c r="CO34" s="1097"/>
      <c r="CP34" s="1097"/>
      <c r="CQ34" s="1097"/>
      <c r="CR34" s="1097"/>
      <c r="CS34" s="1097"/>
      <c r="CT34" s="1097"/>
      <c r="CU34" s="1097"/>
      <c r="CV34" s="1097"/>
      <c r="CW34" s="1097"/>
      <c r="CX34" s="1097"/>
      <c r="CY34" s="1097"/>
      <c r="CZ34" s="1097"/>
      <c r="DA34" s="1097"/>
      <c r="DB34" s="1097"/>
      <c r="DC34" s="1097"/>
      <c r="DD34" s="1097"/>
      <c r="DE34" s="1097"/>
      <c r="DF34" s="1097"/>
      <c r="DG34" s="1097"/>
      <c r="DH34" s="1097"/>
      <c r="DI34" s="1097"/>
      <c r="DJ34" s="1097"/>
      <c r="DK34" s="1097"/>
      <c r="DL34" s="1097"/>
      <c r="DM34" s="1097"/>
      <c r="DN34" s="1097"/>
      <c r="DO34" s="1097"/>
      <c r="DP34" s="1097"/>
      <c r="DQ34" s="1097"/>
      <c r="DR34" s="1097"/>
      <c r="DS34" s="1097"/>
      <c r="DT34" s="1097"/>
      <c r="DU34" s="1097"/>
      <c r="DV34" s="1097"/>
      <c r="DW34" s="1097"/>
      <c r="DX34" s="1097"/>
      <c r="DY34" s="1097"/>
      <c r="DZ34" s="1097"/>
      <c r="EA34" s="1097"/>
      <c r="EB34" s="1097"/>
      <c r="EC34" s="1097"/>
      <c r="ED34" s="1097"/>
      <c r="EE34" s="1097"/>
      <c r="EF34" s="1097"/>
      <c r="EG34" s="1097"/>
      <c r="EH34" s="1097"/>
      <c r="EI34" s="1097"/>
      <c r="EJ34" s="1097"/>
      <c r="EK34" s="1097"/>
      <c r="EL34" s="1097"/>
      <c r="EM34" s="1097"/>
      <c r="EN34" s="1097"/>
      <c r="EO34" s="1097"/>
      <c r="EP34" s="1097"/>
      <c r="EQ34" s="1097"/>
      <c r="ER34" s="1097"/>
      <c r="ES34" s="1097"/>
      <c r="ET34" s="1097"/>
      <c r="EU34" s="1097"/>
      <c r="EV34" s="1097"/>
      <c r="EW34" s="1097"/>
      <c r="EX34" s="1097"/>
      <c r="EY34" s="1097"/>
      <c r="EZ34" s="1097"/>
      <c r="FA34" s="1097"/>
      <c r="FB34" s="1097"/>
      <c r="FC34" s="1097"/>
      <c r="FD34" s="1097"/>
      <c r="FE34" s="1097"/>
      <c r="FF34" s="1097"/>
      <c r="FG34" s="1097"/>
      <c r="FH34" s="1097"/>
      <c r="FI34" s="1097"/>
      <c r="FJ34" s="1097"/>
      <c r="FK34" s="1097"/>
      <c r="FL34" s="1097"/>
      <c r="FM34" s="1097"/>
      <c r="FN34" s="1097"/>
      <c r="FO34" s="1097"/>
      <c r="FP34" s="1097"/>
      <c r="FQ34" s="1097"/>
      <c r="FR34" s="1097"/>
      <c r="FS34" s="1097"/>
      <c r="FT34" s="1097"/>
      <c r="FU34" s="1097"/>
      <c r="FV34" s="1097"/>
      <c r="FW34" s="1097"/>
      <c r="FX34" s="1097"/>
      <c r="FY34" s="1097"/>
      <c r="FZ34" s="1097"/>
      <c r="GA34" s="1097"/>
      <c r="GB34" s="1097"/>
      <c r="GC34" s="1097"/>
      <c r="GD34" s="1097"/>
      <c r="GE34" s="1097"/>
      <c r="GF34" s="1097"/>
      <c r="GG34" s="1097"/>
      <c r="GH34" s="1097"/>
      <c r="GI34" s="1097"/>
      <c r="GJ34" s="1097"/>
      <c r="GK34" s="1097"/>
      <c r="GL34" s="1097"/>
      <c r="GM34" s="1097"/>
      <c r="GN34" s="1097"/>
      <c r="GO34" s="1097"/>
      <c r="GP34" s="1097"/>
      <c r="GQ34" s="1097"/>
      <c r="GR34" s="1097"/>
      <c r="GS34" s="1097"/>
      <c r="GT34" s="1097"/>
      <c r="GU34" s="1097"/>
      <c r="GV34" s="1097"/>
      <c r="GW34" s="1097"/>
      <c r="GX34" s="1097"/>
      <c r="GY34" s="1097"/>
      <c r="GZ34" s="1097"/>
      <c r="HA34" s="1097"/>
      <c r="HB34" s="1097"/>
      <c r="HC34" s="1097"/>
      <c r="HD34" s="1097"/>
      <c r="HE34" s="1097"/>
      <c r="HF34" s="1097"/>
      <c r="HG34" s="1097"/>
      <c r="HH34" s="1097"/>
      <c r="HI34" s="1097"/>
      <c r="HJ34" s="1097"/>
      <c r="HK34" s="1097"/>
      <c r="HL34" s="1097"/>
      <c r="HM34" s="1097"/>
      <c r="HN34" s="1097"/>
      <c r="HO34" s="1097"/>
      <c r="HP34" s="1097"/>
      <c r="HQ34" s="1097"/>
      <c r="HR34" s="1097"/>
      <c r="HS34" s="1097"/>
      <c r="HT34" s="1097"/>
      <c r="HU34" s="1097"/>
      <c r="HV34" s="1097"/>
      <c r="HW34" s="1097"/>
      <c r="HX34" s="1097"/>
      <c r="HY34" s="1097"/>
      <c r="HZ34" s="1097"/>
      <c r="IA34" s="1097"/>
      <c r="IB34" s="1097"/>
      <c r="IC34" s="1097"/>
      <c r="ID34" s="1097"/>
      <c r="IE34" s="1097"/>
      <c r="IF34" s="1097"/>
      <c r="IG34" s="1097"/>
      <c r="IH34" s="1097"/>
      <c r="II34" s="1097"/>
      <c r="IJ34" s="1097"/>
      <c r="IK34" s="1097"/>
      <c r="IL34" s="1097"/>
      <c r="IM34" s="1097"/>
      <c r="IN34" s="1097"/>
      <c r="IO34" s="1097"/>
      <c r="IP34" s="1097"/>
      <c r="IQ34" s="1097"/>
      <c r="IR34" s="1097"/>
      <c r="IS34" s="1097"/>
      <c r="IT34" s="1097"/>
      <c r="IU34" s="1097"/>
      <c r="IV34" s="1097"/>
    </row>
  </sheetData>
  <mergeCells count="17">
    <mergeCell ref="A10:A12"/>
    <mergeCell ref="I2:J2"/>
    <mergeCell ref="A4:J4"/>
    <mergeCell ref="A6:B6"/>
    <mergeCell ref="A7:A9"/>
    <mergeCell ref="C7:J7"/>
    <mergeCell ref="A13:A15"/>
    <mergeCell ref="G17:H17"/>
    <mergeCell ref="A18:H18"/>
    <mergeCell ref="A20:B20"/>
    <mergeCell ref="A21:A23"/>
    <mergeCell ref="C21:H21"/>
    <mergeCell ref="A24:A26"/>
    <mergeCell ref="A27:A29"/>
    <mergeCell ref="A32:H32"/>
    <mergeCell ref="A33:H33"/>
    <mergeCell ref="A34:H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"/>
  <sheetViews>
    <sheetView workbookViewId="0"/>
  </sheetViews>
  <sheetFormatPr defaultRowHeight="14.25"/>
  <cols>
    <col min="1" max="1" width="9.140625" style="1122"/>
    <col min="2" max="2" width="32" style="1122" customWidth="1"/>
    <col min="3" max="5" width="9.140625" style="1122"/>
    <col min="6" max="6" width="10.28515625" style="1122" customWidth="1"/>
    <col min="7" max="9" width="9.140625" style="1122"/>
    <col min="10" max="10" width="10.7109375" style="1122" customWidth="1"/>
    <col min="11" max="249" width="9.140625" style="1122"/>
    <col min="250" max="250" width="32" style="1122" customWidth="1"/>
    <col min="251" max="16384" width="9.140625" style="1122"/>
  </cols>
  <sheetData>
    <row r="2" spans="2:12">
      <c r="B2" s="1121"/>
      <c r="C2" s="1121"/>
      <c r="D2" s="1121"/>
      <c r="E2" s="1121"/>
      <c r="F2" s="1121"/>
      <c r="G2" s="1121"/>
      <c r="H2" s="1121"/>
      <c r="I2" s="2145" t="s">
        <v>830</v>
      </c>
      <c r="J2" s="2145"/>
    </row>
    <row r="3" spans="2:12">
      <c r="B3" s="1121"/>
      <c r="C3" s="1121"/>
      <c r="D3" s="1121"/>
      <c r="E3" s="1121"/>
      <c r="F3" s="1121"/>
      <c r="G3" s="1121"/>
      <c r="H3" s="1121"/>
      <c r="I3" s="1121"/>
      <c r="J3" s="1121"/>
    </row>
    <row r="4" spans="2:12">
      <c r="B4" s="2146" t="s">
        <v>1031</v>
      </c>
      <c r="C4" s="2146"/>
      <c r="D4" s="2146"/>
      <c r="E4" s="2146"/>
      <c r="F4" s="2146"/>
      <c r="G4" s="2146"/>
      <c r="H4" s="2146"/>
      <c r="I4" s="2146"/>
      <c r="J4" s="2146"/>
    </row>
    <row r="5" spans="2:12" ht="15" thickBot="1"/>
    <row r="6" spans="2:12" ht="25.5">
      <c r="B6" s="2147" t="s">
        <v>537</v>
      </c>
      <c r="C6" s="1123" t="s">
        <v>448</v>
      </c>
      <c r="D6" s="1124" t="s">
        <v>449</v>
      </c>
      <c r="E6" s="1124" t="s">
        <v>450</v>
      </c>
      <c r="F6" s="1125" t="s">
        <v>573</v>
      </c>
      <c r="G6" s="1123" t="s">
        <v>448</v>
      </c>
      <c r="H6" s="1124" t="s">
        <v>449</v>
      </c>
      <c r="I6" s="1124" t="s">
        <v>450</v>
      </c>
      <c r="J6" s="1441" t="s">
        <v>573</v>
      </c>
    </row>
    <row r="7" spans="2:12" ht="15.75" customHeight="1" thickBot="1">
      <c r="B7" s="2148"/>
      <c r="C7" s="2149">
        <v>40908</v>
      </c>
      <c r="D7" s="2150"/>
      <c r="E7" s="2150"/>
      <c r="F7" s="2151"/>
      <c r="G7" s="2152">
        <v>40999</v>
      </c>
      <c r="H7" s="2153"/>
      <c r="I7" s="2153"/>
      <c r="J7" s="2154"/>
    </row>
    <row r="8" spans="2:12">
      <c r="B8" s="1126" t="s">
        <v>574</v>
      </c>
      <c r="C8" s="1127">
        <v>0.30440442291573044</v>
      </c>
      <c r="D8" s="1128">
        <v>0.29741804526340276</v>
      </c>
      <c r="E8" s="1128">
        <v>0.45888744469844794</v>
      </c>
      <c r="F8" s="1129">
        <v>0.31211922273569659</v>
      </c>
      <c r="G8" s="1127">
        <v>0.30947113827392603</v>
      </c>
      <c r="H8" s="1128">
        <v>0.29665968506000401</v>
      </c>
      <c r="I8" s="1128">
        <v>0.45654645985102799</v>
      </c>
      <c r="J8" s="1438">
        <v>0.315400662103339</v>
      </c>
      <c r="K8" s="1130"/>
      <c r="L8" s="1130"/>
    </row>
    <row r="9" spans="2:12">
      <c r="B9" s="1131" t="s">
        <v>575</v>
      </c>
      <c r="C9" s="1132">
        <v>0.34356289386451278</v>
      </c>
      <c r="D9" s="1133">
        <v>0.34097121727049967</v>
      </c>
      <c r="E9" s="1133">
        <v>0.59306376979735898</v>
      </c>
      <c r="F9" s="1134">
        <v>0.35663688681006711</v>
      </c>
      <c r="G9" s="1132">
        <v>0.347817979352747</v>
      </c>
      <c r="H9" s="1133">
        <v>0.343336936722068</v>
      </c>
      <c r="I9" s="1133">
        <v>0.57492210202321703</v>
      </c>
      <c r="J9" s="1439">
        <v>0.35992863727406699</v>
      </c>
      <c r="K9" s="1130"/>
      <c r="L9" s="1130"/>
    </row>
    <row r="10" spans="2:12" ht="25.5">
      <c r="B10" s="1131" t="s">
        <v>576</v>
      </c>
      <c r="C10" s="1132">
        <v>0.45303745288010672</v>
      </c>
      <c r="D10" s="1133">
        <v>0.50105948571234793</v>
      </c>
      <c r="E10" s="1133">
        <v>0.93199069400329337</v>
      </c>
      <c r="F10" s="1134">
        <v>0.48853755077136368</v>
      </c>
      <c r="G10" s="1132">
        <v>0.46176917607155199</v>
      </c>
      <c r="H10" s="1133">
        <v>0.52617958107881901</v>
      </c>
      <c r="I10" s="1133">
        <v>0.92663169247745203</v>
      </c>
      <c r="J10" s="1439">
        <v>0.50172408856650197</v>
      </c>
      <c r="K10" s="1130"/>
      <c r="L10" s="1130"/>
    </row>
    <row r="11" spans="2:12" ht="25.5">
      <c r="B11" s="1131" t="s">
        <v>577</v>
      </c>
      <c r="C11" s="1132">
        <v>0.39143783777424707</v>
      </c>
      <c r="D11" s="1133">
        <v>0.45919904265612893</v>
      </c>
      <c r="E11" s="1133">
        <v>0.78681384866848336</v>
      </c>
      <c r="F11" s="1134">
        <v>0.42795887809385286</v>
      </c>
      <c r="G11" s="1132">
        <v>0.39813379469568499</v>
      </c>
      <c r="H11" s="1133">
        <v>0.46437331446929497</v>
      </c>
      <c r="I11" s="1133">
        <v>0.752558701873425</v>
      </c>
      <c r="J11" s="1439">
        <v>0.433754487348193</v>
      </c>
      <c r="K11" s="1130"/>
      <c r="L11" s="1130"/>
    </row>
    <row r="12" spans="2:12" ht="25.5">
      <c r="B12" s="1131" t="s">
        <v>578</v>
      </c>
      <c r="C12" s="1132">
        <v>0.51959274546903167</v>
      </c>
      <c r="D12" s="1133">
        <v>0.79394994636525995</v>
      </c>
      <c r="E12" s="1133">
        <v>1.1733261773030468</v>
      </c>
      <c r="F12" s="1134">
        <v>0.60620919312661981</v>
      </c>
      <c r="G12" s="1132">
        <v>0.52627105324023304</v>
      </c>
      <c r="H12" s="1133">
        <v>0.787015454944618</v>
      </c>
      <c r="I12" s="1133">
        <v>1.09724144540707</v>
      </c>
      <c r="J12" s="1439">
        <v>0.60971520837437299</v>
      </c>
      <c r="K12" s="1130"/>
      <c r="L12" s="1130"/>
    </row>
    <row r="13" spans="2:12" ht="15" thickBot="1">
      <c r="B13" s="1135" t="s">
        <v>579</v>
      </c>
      <c r="C13" s="1136">
        <v>0.83113916536725163</v>
      </c>
      <c r="D13" s="1137">
        <v>0.97381511386320907</v>
      </c>
      <c r="E13" s="1137">
        <v>0.79063178609916507</v>
      </c>
      <c r="F13" s="1138">
        <v>0.86438450802958933</v>
      </c>
      <c r="G13" s="1136">
        <v>0.83503171431540701</v>
      </c>
      <c r="H13" s="1137">
        <v>0.994908452251557</v>
      </c>
      <c r="I13" s="1137">
        <v>0.75154780770933804</v>
      </c>
      <c r="J13" s="1440">
        <v>0.87016189560496604</v>
      </c>
      <c r="K13" s="1130"/>
      <c r="L13" s="1130"/>
    </row>
  </sheetData>
  <mergeCells count="5">
    <mergeCell ref="I2:J2"/>
    <mergeCell ref="B4:J4"/>
    <mergeCell ref="B6:B7"/>
    <mergeCell ref="C7:F7"/>
    <mergeCell ref="G7:J7"/>
  </mergeCells>
  <pageMargins left="0.7" right="0.7" top="0.75" bottom="0.75" header="0.3" footer="0.3"/>
  <pageSetup paperSize="9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/>
  </sheetViews>
  <sheetFormatPr defaultColWidth="8.140625" defaultRowHeight="12.75"/>
  <cols>
    <col min="1" max="1" width="8.140625" style="1140" bestFit="1" customWidth="1"/>
    <col min="2" max="2" width="26.85546875" style="1140" customWidth="1"/>
    <col min="3" max="3" width="26.5703125" style="1140" customWidth="1"/>
    <col min="4" max="8" width="12.140625" style="1140" bestFit="1" customWidth="1"/>
    <col min="9" max="9" width="12.42578125" style="1140" bestFit="1" customWidth="1"/>
    <col min="10" max="255" width="9.140625" style="1140" customWidth="1"/>
    <col min="256" max="16384" width="8.140625" style="1140"/>
  </cols>
  <sheetData>
    <row r="1" spans="1:9">
      <c r="A1" s="1139"/>
      <c r="B1" s="1139"/>
      <c r="C1" s="1139"/>
      <c r="D1" s="1139"/>
      <c r="E1" s="1139"/>
      <c r="F1" s="1139"/>
      <c r="G1" s="1139"/>
      <c r="H1" s="1139"/>
      <c r="I1" s="1139"/>
    </row>
    <row r="2" spans="1:9">
      <c r="A2" s="1139"/>
      <c r="B2" s="1139"/>
      <c r="C2" s="1139"/>
      <c r="D2" s="1139"/>
      <c r="E2" s="1139"/>
      <c r="F2" s="1139"/>
      <c r="G2" s="1139"/>
      <c r="H2" s="2171" t="s">
        <v>831</v>
      </c>
      <c r="I2" s="2171"/>
    </row>
    <row r="3" spans="1:9" ht="14.25">
      <c r="A3" s="1139"/>
      <c r="B3" s="1139"/>
      <c r="C3" s="1139"/>
      <c r="D3" s="1139"/>
      <c r="E3" s="1139"/>
      <c r="F3" s="1139"/>
      <c r="G3" s="1139"/>
      <c r="H3" s="1141"/>
      <c r="I3" s="1141"/>
    </row>
    <row r="4" spans="1:9" ht="14.25">
      <c r="A4" s="2172" t="s">
        <v>1032</v>
      </c>
      <c r="B4" s="2172"/>
      <c r="C4" s="2172"/>
      <c r="D4" s="2172"/>
      <c r="E4" s="2172"/>
      <c r="F4" s="2172"/>
      <c r="G4" s="2172"/>
      <c r="H4" s="2172"/>
      <c r="I4" s="2172"/>
    </row>
    <row r="5" spans="1:9">
      <c r="A5" s="1142"/>
      <c r="B5" s="1142"/>
      <c r="C5" s="1142"/>
      <c r="D5" s="1142"/>
      <c r="E5" s="1142"/>
      <c r="F5" s="1142"/>
      <c r="G5" s="1142"/>
      <c r="H5" s="1142"/>
      <c r="I5" s="1139"/>
    </row>
    <row r="6" spans="1:9" ht="13.5" thickBot="1">
      <c r="A6" s="1139"/>
      <c r="B6" s="1139"/>
      <c r="C6" s="1139"/>
      <c r="D6" s="1139"/>
      <c r="E6" s="1139"/>
      <c r="F6" s="1139"/>
      <c r="G6" s="1139"/>
      <c r="H6" s="2173" t="s">
        <v>1</v>
      </c>
      <c r="I6" s="2173"/>
    </row>
    <row r="7" spans="1:9" ht="26.25" thickBot="1">
      <c r="A7" s="1143" t="s">
        <v>580</v>
      </c>
      <c r="B7" s="2174" t="s">
        <v>429</v>
      </c>
      <c r="C7" s="2175"/>
      <c r="D7" s="1144" t="s">
        <v>581</v>
      </c>
      <c r="E7" s="1145" t="s">
        <v>582</v>
      </c>
      <c r="F7" s="1145" t="s">
        <v>583</v>
      </c>
      <c r="G7" s="1145" t="s">
        <v>584</v>
      </c>
      <c r="H7" s="1146" t="s">
        <v>585</v>
      </c>
      <c r="I7" s="1147" t="s">
        <v>6</v>
      </c>
    </row>
    <row r="8" spans="1:9">
      <c r="A8" s="2168" t="s">
        <v>586</v>
      </c>
      <c r="B8" s="2169"/>
      <c r="C8" s="2170"/>
      <c r="D8" s="1148"/>
      <c r="E8" s="1149"/>
      <c r="F8" s="1149"/>
      <c r="G8" s="1149"/>
      <c r="H8" s="1150"/>
      <c r="I8" s="1151"/>
    </row>
    <row r="9" spans="1:9" ht="24" customHeight="1">
      <c r="A9" s="1152">
        <v>1</v>
      </c>
      <c r="B9" s="2159" t="s">
        <v>587</v>
      </c>
      <c r="C9" s="2160"/>
      <c r="D9" s="1153">
        <v>26969.680210000002</v>
      </c>
      <c r="E9" s="1153">
        <v>12.591550000000002</v>
      </c>
      <c r="F9" s="1153">
        <v>23.02525</v>
      </c>
      <c r="G9" s="1153">
        <v>6.1505000000000001</v>
      </c>
      <c r="H9" s="1153">
        <v>94.544880000000006</v>
      </c>
      <c r="I9" s="1154">
        <v>27105.992389999999</v>
      </c>
    </row>
    <row r="10" spans="1:9">
      <c r="A10" s="1152">
        <v>2</v>
      </c>
      <c r="B10" s="2159" t="s">
        <v>588</v>
      </c>
      <c r="C10" s="2160"/>
      <c r="D10" s="1153">
        <v>14.88974</v>
      </c>
      <c r="E10" s="1153">
        <v>0</v>
      </c>
      <c r="F10" s="1153">
        <v>8.4320000000000004</v>
      </c>
      <c r="G10" s="1153">
        <v>0</v>
      </c>
      <c r="H10" s="1153">
        <v>61.505000000000003</v>
      </c>
      <c r="I10" s="1154">
        <v>84.826740000000001</v>
      </c>
    </row>
    <row r="11" spans="1:9" ht="15" customHeight="1">
      <c r="A11" s="1152"/>
      <c r="B11" s="2155" t="s">
        <v>589</v>
      </c>
      <c r="C11" s="2156"/>
      <c r="D11" s="1153">
        <v>0</v>
      </c>
      <c r="E11" s="1153">
        <v>0</v>
      </c>
      <c r="F11" s="1153">
        <v>0</v>
      </c>
      <c r="G11" s="1153">
        <v>0</v>
      </c>
      <c r="H11" s="1153">
        <v>0</v>
      </c>
      <c r="I11" s="1154">
        <v>0</v>
      </c>
    </row>
    <row r="12" spans="1:9" ht="15" customHeight="1">
      <c r="A12" s="1152"/>
      <c r="B12" s="2155" t="s">
        <v>590</v>
      </c>
      <c r="C12" s="2156"/>
      <c r="D12" s="1153">
        <v>0</v>
      </c>
      <c r="E12" s="1153">
        <v>0</v>
      </c>
      <c r="F12" s="1153">
        <v>8.4320000000000004</v>
      </c>
      <c r="G12" s="1153">
        <v>0</v>
      </c>
      <c r="H12" s="1153">
        <v>61.505000000000003</v>
      </c>
      <c r="I12" s="1154">
        <v>69.936999999999998</v>
      </c>
    </row>
    <row r="13" spans="1:9" ht="15" customHeight="1">
      <c r="A13" s="1152"/>
      <c r="B13" s="2155" t="s">
        <v>591</v>
      </c>
      <c r="C13" s="2156"/>
      <c r="D13" s="1153">
        <v>14.88974</v>
      </c>
      <c r="E13" s="1153">
        <v>0</v>
      </c>
      <c r="F13" s="1153">
        <v>0</v>
      </c>
      <c r="G13" s="1153">
        <v>0</v>
      </c>
      <c r="H13" s="1153">
        <v>0</v>
      </c>
      <c r="I13" s="1154">
        <v>14.88974</v>
      </c>
    </row>
    <row r="14" spans="1:9">
      <c r="A14" s="1152">
        <v>3</v>
      </c>
      <c r="B14" s="2159" t="s">
        <v>592</v>
      </c>
      <c r="C14" s="2160"/>
      <c r="D14" s="1153">
        <v>0</v>
      </c>
      <c r="E14" s="1153">
        <v>0</v>
      </c>
      <c r="F14" s="1153">
        <v>0.30499999999999999</v>
      </c>
      <c r="G14" s="1153">
        <v>0</v>
      </c>
      <c r="H14" s="1153">
        <v>0</v>
      </c>
      <c r="I14" s="1154">
        <v>0.30499999999999999</v>
      </c>
    </row>
    <row r="15" spans="1:9" ht="25.5" customHeight="1">
      <c r="A15" s="1152">
        <v>4</v>
      </c>
      <c r="B15" s="2159" t="s">
        <v>593</v>
      </c>
      <c r="C15" s="2160"/>
      <c r="D15" s="1153">
        <v>0</v>
      </c>
      <c r="E15" s="1153">
        <v>0</v>
      </c>
      <c r="F15" s="1153">
        <v>0</v>
      </c>
      <c r="G15" s="1153">
        <v>0</v>
      </c>
      <c r="H15" s="1153">
        <v>0</v>
      </c>
      <c r="I15" s="1154">
        <v>0</v>
      </c>
    </row>
    <row r="16" spans="1:9" ht="28.5" customHeight="1">
      <c r="A16" s="1152">
        <v>5</v>
      </c>
      <c r="B16" s="2159" t="s">
        <v>594</v>
      </c>
      <c r="C16" s="2160"/>
      <c r="D16" s="1153">
        <v>0</v>
      </c>
      <c r="E16" s="1153">
        <v>0</v>
      </c>
      <c r="F16" s="1153">
        <v>0</v>
      </c>
      <c r="G16" s="1153">
        <v>0</v>
      </c>
      <c r="H16" s="1153">
        <v>0</v>
      </c>
      <c r="I16" s="1154">
        <v>0</v>
      </c>
    </row>
    <row r="17" spans="1:9" ht="15" customHeight="1">
      <c r="A17" s="1152"/>
      <c r="B17" s="2155" t="s">
        <v>589</v>
      </c>
      <c r="C17" s="2156"/>
      <c r="D17" s="1153">
        <v>0</v>
      </c>
      <c r="E17" s="1153">
        <v>0</v>
      </c>
      <c r="F17" s="1153">
        <v>0</v>
      </c>
      <c r="G17" s="1153">
        <v>0</v>
      </c>
      <c r="H17" s="1153">
        <v>0</v>
      </c>
      <c r="I17" s="1154">
        <v>0</v>
      </c>
    </row>
    <row r="18" spans="1:9" ht="12.75" customHeight="1">
      <c r="A18" s="1152"/>
      <c r="B18" s="2155" t="s">
        <v>590</v>
      </c>
      <c r="C18" s="2156"/>
      <c r="D18" s="1153">
        <v>0</v>
      </c>
      <c r="E18" s="1153">
        <v>0</v>
      </c>
      <c r="F18" s="1153">
        <v>0</v>
      </c>
      <c r="G18" s="1153">
        <v>0</v>
      </c>
      <c r="H18" s="1153">
        <v>0</v>
      </c>
      <c r="I18" s="1154">
        <v>0</v>
      </c>
    </row>
    <row r="19" spans="1:9" ht="15" customHeight="1">
      <c r="A19" s="1152"/>
      <c r="B19" s="2155" t="s">
        <v>591</v>
      </c>
      <c r="C19" s="2156"/>
      <c r="D19" s="1153">
        <v>0</v>
      </c>
      <c r="E19" s="1153">
        <v>0</v>
      </c>
      <c r="F19" s="1153">
        <v>0</v>
      </c>
      <c r="G19" s="1153">
        <v>0</v>
      </c>
      <c r="H19" s="1153">
        <v>0</v>
      </c>
      <c r="I19" s="1154">
        <v>0</v>
      </c>
    </row>
    <row r="20" spans="1:9" ht="15" customHeight="1">
      <c r="A20" s="1152"/>
      <c r="B20" s="2155" t="s">
        <v>595</v>
      </c>
      <c r="C20" s="2156"/>
      <c r="D20" s="1153">
        <v>0</v>
      </c>
      <c r="E20" s="1153">
        <v>0</v>
      </c>
      <c r="F20" s="1153">
        <v>0</v>
      </c>
      <c r="G20" s="1153">
        <v>0</v>
      </c>
      <c r="H20" s="1153">
        <v>0</v>
      </c>
      <c r="I20" s="1154">
        <v>0</v>
      </c>
    </row>
    <row r="21" spans="1:9">
      <c r="A21" s="1152">
        <v>6</v>
      </c>
      <c r="B21" s="2159" t="s">
        <v>596</v>
      </c>
      <c r="C21" s="2160"/>
      <c r="D21" s="1153">
        <v>4611.3450000000003</v>
      </c>
      <c r="E21" s="1153">
        <v>9396.4940000000006</v>
      </c>
      <c r="F21" s="1153">
        <v>2164.3897099999999</v>
      </c>
      <c r="G21" s="1153">
        <v>131.965</v>
      </c>
      <c r="H21" s="1153">
        <v>325.435</v>
      </c>
      <c r="I21" s="1154">
        <v>16629.628710000001</v>
      </c>
    </row>
    <row r="22" spans="1:9" ht="15" customHeight="1">
      <c r="A22" s="1152"/>
      <c r="B22" s="2155" t="s">
        <v>589</v>
      </c>
      <c r="C22" s="2156"/>
      <c r="D22" s="1153">
        <v>4479.38</v>
      </c>
      <c r="E22" s="1153">
        <v>9396.4940000000006</v>
      </c>
      <c r="F22" s="1153">
        <v>2108.0667100000001</v>
      </c>
      <c r="G22" s="1153">
        <v>0</v>
      </c>
      <c r="H22" s="1153">
        <v>0</v>
      </c>
      <c r="I22" s="1154">
        <v>15983.940710000001</v>
      </c>
    </row>
    <row r="23" spans="1:9" ht="15" customHeight="1">
      <c r="A23" s="1152"/>
      <c r="B23" s="2155" t="s">
        <v>590</v>
      </c>
      <c r="C23" s="2156"/>
      <c r="D23" s="1153">
        <v>131.965</v>
      </c>
      <c r="E23" s="1153">
        <v>0</v>
      </c>
      <c r="F23" s="1153">
        <v>56.323</v>
      </c>
      <c r="G23" s="1153">
        <v>131.965</v>
      </c>
      <c r="H23" s="1153">
        <v>325.435</v>
      </c>
      <c r="I23" s="1154">
        <v>645.68799999999999</v>
      </c>
    </row>
    <row r="24" spans="1:9">
      <c r="A24" s="1152">
        <v>7</v>
      </c>
      <c r="B24" s="2159" t="s">
        <v>597</v>
      </c>
      <c r="C24" s="2160"/>
      <c r="D24" s="1153">
        <v>7075.2960899999998</v>
      </c>
      <c r="E24" s="1153">
        <v>23880.22741</v>
      </c>
      <c r="F24" s="1153">
        <v>8255.7639999999992</v>
      </c>
      <c r="G24" s="1153">
        <v>79.998999999999995</v>
      </c>
      <c r="H24" s="1153">
        <v>142.47300000000001</v>
      </c>
      <c r="I24" s="1154">
        <v>39433.7595</v>
      </c>
    </row>
    <row r="25" spans="1:9" ht="15" customHeight="1">
      <c r="A25" s="1152"/>
      <c r="B25" s="2155" t="s">
        <v>589</v>
      </c>
      <c r="C25" s="2156"/>
      <c r="D25" s="1153">
        <v>6994.5450899999996</v>
      </c>
      <c r="E25" s="1153">
        <v>23880.22741</v>
      </c>
      <c r="F25" s="1153">
        <v>8254.8940000000002</v>
      </c>
      <c r="G25" s="1153">
        <v>79.998999999999995</v>
      </c>
      <c r="H25" s="1153">
        <v>0</v>
      </c>
      <c r="I25" s="1154">
        <v>39209.665500000003</v>
      </c>
    </row>
    <row r="26" spans="1:9" ht="15" customHeight="1">
      <c r="A26" s="1152"/>
      <c r="B26" s="2155" t="s">
        <v>590</v>
      </c>
      <c r="C26" s="2156"/>
      <c r="D26" s="1153">
        <v>6.0000000000000001E-3</v>
      </c>
      <c r="E26" s="1153">
        <v>0</v>
      </c>
      <c r="F26" s="1153">
        <v>0.87</v>
      </c>
      <c r="G26" s="1153">
        <v>0</v>
      </c>
      <c r="H26" s="1153">
        <v>132.90799999999999</v>
      </c>
      <c r="I26" s="1154">
        <v>133.78399999999999</v>
      </c>
    </row>
    <row r="27" spans="1:9" ht="15" customHeight="1">
      <c r="A27" s="1152"/>
      <c r="B27" s="2155" t="s">
        <v>591</v>
      </c>
      <c r="C27" s="2156"/>
      <c r="D27" s="1153">
        <v>80.745000000000005</v>
      </c>
      <c r="E27" s="1153">
        <v>0</v>
      </c>
      <c r="F27" s="1153">
        <v>0</v>
      </c>
      <c r="G27" s="1153">
        <v>0</v>
      </c>
      <c r="H27" s="1153">
        <v>9.5649999999999995</v>
      </c>
      <c r="I27" s="1154">
        <v>90.31</v>
      </c>
    </row>
    <row r="28" spans="1:9" ht="15" customHeight="1">
      <c r="A28" s="1152"/>
      <c r="B28" s="2155" t="s">
        <v>598</v>
      </c>
      <c r="C28" s="2156"/>
      <c r="D28" s="1153">
        <v>0</v>
      </c>
      <c r="E28" s="1153">
        <v>0</v>
      </c>
      <c r="F28" s="1153">
        <v>0</v>
      </c>
      <c r="G28" s="1153">
        <v>0</v>
      </c>
      <c r="H28" s="1153">
        <v>0</v>
      </c>
      <c r="I28" s="1154">
        <v>0</v>
      </c>
    </row>
    <row r="29" spans="1:9">
      <c r="A29" s="1152">
        <v>8</v>
      </c>
      <c r="B29" s="2159" t="s">
        <v>599</v>
      </c>
      <c r="C29" s="2160"/>
      <c r="D29" s="1153">
        <v>24558.977409999996</v>
      </c>
      <c r="E29" s="1153">
        <v>10841.346940000001</v>
      </c>
      <c r="F29" s="1153">
        <v>14558.463740000001</v>
      </c>
      <c r="G29" s="1153">
        <v>19695.59129</v>
      </c>
      <c r="H29" s="1153">
        <v>38570.557199999996</v>
      </c>
      <c r="I29" s="1154">
        <v>108224.93657999999</v>
      </c>
    </row>
    <row r="30" spans="1:9" ht="15" customHeight="1">
      <c r="A30" s="1152"/>
      <c r="B30" s="2155" t="s">
        <v>600</v>
      </c>
      <c r="C30" s="2156"/>
      <c r="D30" s="1153">
        <v>19796.387500000001</v>
      </c>
      <c r="E30" s="1153">
        <v>2780.1120000000001</v>
      </c>
      <c r="F30" s="1153">
        <v>100.932</v>
      </c>
      <c r="G30" s="1153">
        <v>0</v>
      </c>
      <c r="H30" s="1153">
        <v>61.728000000000002</v>
      </c>
      <c r="I30" s="1154">
        <v>22739.159500000002</v>
      </c>
    </row>
    <row r="31" spans="1:9" ht="15" customHeight="1">
      <c r="A31" s="1152"/>
      <c r="B31" s="2155" t="s">
        <v>601</v>
      </c>
      <c r="C31" s="2156"/>
      <c r="D31" s="1153">
        <v>83.375</v>
      </c>
      <c r="E31" s="1153">
        <v>0</v>
      </c>
      <c r="F31" s="1153">
        <v>0</v>
      </c>
      <c r="G31" s="1153">
        <v>0</v>
      </c>
      <c r="H31" s="1153">
        <v>0</v>
      </c>
      <c r="I31" s="1154">
        <v>83.375</v>
      </c>
    </row>
    <row r="32" spans="1:9" ht="15" customHeight="1">
      <c r="A32" s="1152"/>
      <c r="B32" s="2155" t="s">
        <v>602</v>
      </c>
      <c r="C32" s="2156"/>
      <c r="D32" s="1153">
        <v>7.0999999999999994E-2</v>
      </c>
      <c r="E32" s="1153">
        <v>7.3760000000000006E-2</v>
      </c>
      <c r="F32" s="1153">
        <v>0.14881</v>
      </c>
      <c r="G32" s="1153">
        <v>0.22477</v>
      </c>
      <c r="H32" s="1153">
        <v>0.45715999999999996</v>
      </c>
      <c r="I32" s="1154">
        <v>0.97550000000000003</v>
      </c>
    </row>
    <row r="33" spans="1:9" ht="15" customHeight="1">
      <c r="A33" s="1152"/>
      <c r="B33" s="2155" t="s">
        <v>595</v>
      </c>
      <c r="C33" s="2156"/>
      <c r="D33" s="1153">
        <v>4642.1299099999997</v>
      </c>
      <c r="E33" s="1153">
        <v>8007.5511799999995</v>
      </c>
      <c r="F33" s="1153">
        <v>14449.814930000002</v>
      </c>
      <c r="G33" s="1153">
        <v>19691.166519999999</v>
      </c>
      <c r="H33" s="1153">
        <v>38508.372040000002</v>
      </c>
      <c r="I33" s="1154">
        <v>85299.034579999978</v>
      </c>
    </row>
    <row r="34" spans="1:9" ht="15" customHeight="1">
      <c r="A34" s="1152"/>
      <c r="B34" s="2155" t="s">
        <v>603</v>
      </c>
      <c r="C34" s="2156"/>
      <c r="D34" s="1153">
        <v>37.014000000000003</v>
      </c>
      <c r="E34" s="1153">
        <v>53.61</v>
      </c>
      <c r="F34" s="1153">
        <v>7.5679999999999996</v>
      </c>
      <c r="G34" s="1153">
        <v>4.2</v>
      </c>
      <c r="H34" s="1153">
        <v>0</v>
      </c>
      <c r="I34" s="1154">
        <v>102.392</v>
      </c>
    </row>
    <row r="35" spans="1:9">
      <c r="A35" s="1152">
        <v>9</v>
      </c>
      <c r="B35" s="2159" t="s">
        <v>604</v>
      </c>
      <c r="C35" s="2160"/>
      <c r="D35" s="1153">
        <v>905.37099999999998</v>
      </c>
      <c r="E35" s="1153">
        <v>437.14470999999998</v>
      </c>
      <c r="F35" s="1153">
        <v>20.431000000000001</v>
      </c>
      <c r="G35" s="1153">
        <v>10.685</v>
      </c>
      <c r="H35" s="1153">
        <v>310.928</v>
      </c>
      <c r="I35" s="1154">
        <v>1684.55971</v>
      </c>
    </row>
    <row r="36" spans="1:9">
      <c r="A36" s="1152">
        <v>10</v>
      </c>
      <c r="B36" s="2159" t="s">
        <v>214</v>
      </c>
      <c r="C36" s="2160"/>
      <c r="D36" s="1153">
        <v>102.90723999999999</v>
      </c>
      <c r="E36" s="1153">
        <v>30.103999999999999</v>
      </c>
      <c r="F36" s="1153">
        <v>0.745</v>
      </c>
      <c r="G36" s="1153">
        <v>0.28599999999999998</v>
      </c>
      <c r="H36" s="1153">
        <v>0</v>
      </c>
      <c r="I36" s="1154">
        <v>134.04223999999999</v>
      </c>
    </row>
    <row r="37" spans="1:9">
      <c r="A37" s="1152">
        <v>11</v>
      </c>
      <c r="B37" s="2159" t="s">
        <v>605</v>
      </c>
      <c r="C37" s="2160"/>
      <c r="D37" s="1153">
        <v>1048.35221</v>
      </c>
      <c r="E37" s="1153">
        <v>205.5119</v>
      </c>
      <c r="F37" s="1153">
        <v>97.480729999999994</v>
      </c>
      <c r="G37" s="1153">
        <v>11.829979999999999</v>
      </c>
      <c r="H37" s="1153">
        <v>8.2223600000000001</v>
      </c>
      <c r="I37" s="1154">
        <v>1371.3971799999999</v>
      </c>
    </row>
    <row r="38" spans="1:9" ht="13.5" thickBot="1">
      <c r="A38" s="1155">
        <v>12</v>
      </c>
      <c r="B38" s="2157" t="s">
        <v>606</v>
      </c>
      <c r="C38" s="2158"/>
      <c r="D38" s="1156">
        <v>65286.818899999998</v>
      </c>
      <c r="E38" s="1156">
        <v>44803.420509999996</v>
      </c>
      <c r="F38" s="1156">
        <v>25129.03643</v>
      </c>
      <c r="G38" s="1156">
        <v>19936.50677</v>
      </c>
      <c r="H38" s="1156">
        <v>39513.665440000004</v>
      </c>
      <c r="I38" s="1157">
        <v>194669.44805000001</v>
      </c>
    </row>
    <row r="39" spans="1:9">
      <c r="A39" s="2168" t="s">
        <v>607</v>
      </c>
      <c r="B39" s="2169"/>
      <c r="C39" s="2170"/>
      <c r="D39" s="1158"/>
      <c r="E39" s="1159"/>
      <c r="F39" s="1159"/>
      <c r="G39" s="1159"/>
      <c r="H39" s="1160"/>
      <c r="I39" s="1161"/>
    </row>
    <row r="40" spans="1:9">
      <c r="A40" s="1152">
        <v>13</v>
      </c>
      <c r="B40" s="2159" t="s">
        <v>608</v>
      </c>
      <c r="C40" s="2160"/>
      <c r="D40" s="1153">
        <v>65290.294179999997</v>
      </c>
      <c r="E40" s="1153">
        <v>0</v>
      </c>
      <c r="F40" s="1153">
        <v>9.2257499999999997</v>
      </c>
      <c r="G40" s="1153">
        <v>0</v>
      </c>
      <c r="H40" s="1153">
        <v>0</v>
      </c>
      <c r="I40" s="1154">
        <v>65299.519930000002</v>
      </c>
    </row>
    <row r="41" spans="1:9" ht="27.75" customHeight="1">
      <c r="A41" s="1152">
        <v>14</v>
      </c>
      <c r="B41" s="2159" t="s">
        <v>609</v>
      </c>
      <c r="C41" s="2160"/>
      <c r="D41" s="1153">
        <v>0</v>
      </c>
      <c r="E41" s="1153">
        <v>0</v>
      </c>
      <c r="F41" s="1153">
        <v>0</v>
      </c>
      <c r="G41" s="1153">
        <v>0</v>
      </c>
      <c r="H41" s="1153">
        <v>0</v>
      </c>
      <c r="I41" s="1154">
        <v>0</v>
      </c>
    </row>
    <row r="42" spans="1:9" ht="15" customHeight="1">
      <c r="A42" s="1152"/>
      <c r="B42" s="2155" t="s">
        <v>589</v>
      </c>
      <c r="C42" s="2156"/>
      <c r="D42" s="1153">
        <v>0</v>
      </c>
      <c r="E42" s="1153">
        <v>0</v>
      </c>
      <c r="F42" s="1153">
        <v>0</v>
      </c>
      <c r="G42" s="1153">
        <v>0</v>
      </c>
      <c r="H42" s="1153">
        <v>0</v>
      </c>
      <c r="I42" s="1154">
        <v>0</v>
      </c>
    </row>
    <row r="43" spans="1:9" ht="15" customHeight="1">
      <c r="A43" s="1152"/>
      <c r="B43" s="2155" t="s">
        <v>590</v>
      </c>
      <c r="C43" s="2156"/>
      <c r="D43" s="1153">
        <v>0</v>
      </c>
      <c r="E43" s="1153">
        <v>0</v>
      </c>
      <c r="F43" s="1153">
        <v>0</v>
      </c>
      <c r="G43" s="1153">
        <v>0</v>
      </c>
      <c r="H43" s="1153">
        <v>0</v>
      </c>
      <c r="I43" s="1154">
        <v>0</v>
      </c>
    </row>
    <row r="44" spans="1:9" ht="15" customHeight="1">
      <c r="A44" s="1152"/>
      <c r="B44" s="2155" t="s">
        <v>591</v>
      </c>
      <c r="C44" s="2156"/>
      <c r="D44" s="1153">
        <v>0</v>
      </c>
      <c r="E44" s="1153">
        <v>0</v>
      </c>
      <c r="F44" s="1153">
        <v>0</v>
      </c>
      <c r="G44" s="1153">
        <v>0</v>
      </c>
      <c r="H44" s="1153">
        <v>0</v>
      </c>
      <c r="I44" s="1154">
        <v>0</v>
      </c>
    </row>
    <row r="45" spans="1:9" ht="15" customHeight="1">
      <c r="A45" s="1152"/>
      <c r="B45" s="2155" t="s">
        <v>601</v>
      </c>
      <c r="C45" s="2156"/>
      <c r="D45" s="1153">
        <v>0</v>
      </c>
      <c r="E45" s="1153">
        <v>0</v>
      </c>
      <c r="F45" s="1153">
        <v>0</v>
      </c>
      <c r="G45" s="1153">
        <v>0</v>
      </c>
      <c r="H45" s="1153">
        <v>0</v>
      </c>
      <c r="I45" s="1154">
        <v>0</v>
      </c>
    </row>
    <row r="46" spans="1:9" ht="15" customHeight="1">
      <c r="A46" s="1152"/>
      <c r="B46" s="2155" t="s">
        <v>1033</v>
      </c>
      <c r="C46" s="2156"/>
      <c r="D46" s="1153">
        <v>0</v>
      </c>
      <c r="E46" s="1153">
        <v>0</v>
      </c>
      <c r="F46" s="1153">
        <v>0</v>
      </c>
      <c r="G46" s="1153">
        <v>0</v>
      </c>
      <c r="H46" s="1153">
        <v>0</v>
      </c>
      <c r="I46" s="1154">
        <v>0</v>
      </c>
    </row>
    <row r="47" spans="1:9" ht="15" customHeight="1">
      <c r="A47" s="1152"/>
      <c r="B47" s="2155" t="s">
        <v>610</v>
      </c>
      <c r="C47" s="2156"/>
      <c r="D47" s="1153">
        <v>0</v>
      </c>
      <c r="E47" s="1153">
        <v>0</v>
      </c>
      <c r="F47" s="1153">
        <v>0</v>
      </c>
      <c r="G47" s="1153">
        <v>0</v>
      </c>
      <c r="H47" s="1153">
        <v>0</v>
      </c>
      <c r="I47" s="1154">
        <v>0</v>
      </c>
    </row>
    <row r="48" spans="1:9">
      <c r="A48" s="1152">
        <v>15</v>
      </c>
      <c r="B48" s="2159" t="s">
        <v>592</v>
      </c>
      <c r="C48" s="2160"/>
      <c r="D48" s="1153">
        <v>0</v>
      </c>
      <c r="E48" s="1153">
        <v>4.5519999999999996</v>
      </c>
      <c r="F48" s="1153">
        <v>0</v>
      </c>
      <c r="G48" s="1153">
        <v>0</v>
      </c>
      <c r="H48" s="1153">
        <v>0</v>
      </c>
      <c r="I48" s="1154">
        <v>4.5519999999999996</v>
      </c>
    </row>
    <row r="49" spans="1:11" ht="25.5" customHeight="1">
      <c r="A49" s="1152">
        <v>16</v>
      </c>
      <c r="B49" s="2159" t="s">
        <v>593</v>
      </c>
      <c r="C49" s="2160"/>
      <c r="D49" s="1153">
        <v>0</v>
      </c>
      <c r="E49" s="1153">
        <v>0</v>
      </c>
      <c r="F49" s="1153">
        <v>0</v>
      </c>
      <c r="G49" s="1153">
        <v>0</v>
      </c>
      <c r="H49" s="1153">
        <v>0</v>
      </c>
      <c r="I49" s="1154">
        <v>0</v>
      </c>
    </row>
    <row r="50" spans="1:11">
      <c r="A50" s="1152">
        <v>17</v>
      </c>
      <c r="B50" s="2159" t="s">
        <v>611</v>
      </c>
      <c r="C50" s="2160"/>
      <c r="D50" s="1153">
        <v>20082.437509999996</v>
      </c>
      <c r="E50" s="1153">
        <v>24209.730649999998</v>
      </c>
      <c r="F50" s="1153">
        <v>33300.913390000002</v>
      </c>
      <c r="G50" s="1153">
        <v>31307.072789999998</v>
      </c>
      <c r="H50" s="1153">
        <v>48121.86161</v>
      </c>
      <c r="I50" s="1154">
        <v>157022.01595</v>
      </c>
      <c r="K50" s="1162"/>
    </row>
    <row r="51" spans="1:11" ht="15" customHeight="1">
      <c r="A51" s="1152"/>
      <c r="B51" s="2155" t="s">
        <v>612</v>
      </c>
      <c r="C51" s="2156"/>
      <c r="D51" s="1153">
        <v>11061.57051</v>
      </c>
      <c r="E51" s="1153">
        <v>0</v>
      </c>
      <c r="F51" s="1153">
        <v>0</v>
      </c>
      <c r="G51" s="1153">
        <v>0</v>
      </c>
      <c r="H51" s="1153">
        <v>0</v>
      </c>
      <c r="I51" s="1154">
        <v>11061.57051</v>
      </c>
      <c r="K51" s="1162"/>
    </row>
    <row r="52" spans="1:11" ht="15" customHeight="1">
      <c r="A52" s="1152"/>
      <c r="B52" s="2155" t="s">
        <v>613</v>
      </c>
      <c r="C52" s="2156"/>
      <c r="D52" s="1153">
        <v>9020.8670000000002</v>
      </c>
      <c r="E52" s="1153">
        <v>24209.730649999998</v>
      </c>
      <c r="F52" s="1153">
        <v>33300.913390000002</v>
      </c>
      <c r="G52" s="1153">
        <v>31307.072789999998</v>
      </c>
      <c r="H52" s="1153">
        <v>48121.86161</v>
      </c>
      <c r="I52" s="1154">
        <v>145960.44544000001</v>
      </c>
      <c r="K52" s="1162"/>
    </row>
    <row r="53" spans="1:11">
      <c r="A53" s="1152">
        <v>18</v>
      </c>
      <c r="B53" s="2159" t="s">
        <v>1034</v>
      </c>
      <c r="C53" s="2160"/>
      <c r="D53" s="1153">
        <v>643.94640000000004</v>
      </c>
      <c r="E53" s="1153">
        <v>1004.364</v>
      </c>
      <c r="F53" s="1153">
        <v>503.69799999999998</v>
      </c>
      <c r="G53" s="1153">
        <v>1340.0160000000001</v>
      </c>
      <c r="H53" s="1153">
        <v>3289.2133900000003</v>
      </c>
      <c r="I53" s="1154">
        <v>6781.2377900000001</v>
      </c>
    </row>
    <row r="54" spans="1:11">
      <c r="A54" s="1152">
        <v>19</v>
      </c>
      <c r="B54" s="2159" t="s">
        <v>614</v>
      </c>
      <c r="C54" s="2160"/>
      <c r="D54" s="1153">
        <v>0</v>
      </c>
      <c r="E54" s="1153">
        <v>0</v>
      </c>
      <c r="F54" s="1153">
        <v>0</v>
      </c>
      <c r="G54" s="1153">
        <v>0</v>
      </c>
      <c r="H54" s="1153">
        <v>0</v>
      </c>
      <c r="I54" s="1154">
        <v>0</v>
      </c>
    </row>
    <row r="55" spans="1:11">
      <c r="A55" s="1152">
        <v>20</v>
      </c>
      <c r="B55" s="2159" t="s">
        <v>1035</v>
      </c>
      <c r="C55" s="2160"/>
      <c r="D55" s="1153">
        <v>500.33494000000002</v>
      </c>
      <c r="E55" s="1153">
        <v>555.95697999999993</v>
      </c>
      <c r="F55" s="1153">
        <v>178.18096</v>
      </c>
      <c r="G55" s="1153">
        <v>159.99705</v>
      </c>
      <c r="H55" s="1153">
        <v>219.25413</v>
      </c>
      <c r="I55" s="1154">
        <v>1613.72406</v>
      </c>
    </row>
    <row r="56" spans="1:11">
      <c r="A56" s="1152">
        <v>21</v>
      </c>
      <c r="B56" s="2159" t="s">
        <v>339</v>
      </c>
      <c r="C56" s="2160"/>
      <c r="D56" s="1153">
        <v>4.2141800000000007</v>
      </c>
      <c r="E56" s="1153">
        <v>6.3579999999999997</v>
      </c>
      <c r="F56" s="1153">
        <v>0</v>
      </c>
      <c r="G56" s="1153">
        <v>0</v>
      </c>
      <c r="H56" s="1153">
        <v>0</v>
      </c>
      <c r="I56" s="1154">
        <v>10.572179999999999</v>
      </c>
    </row>
    <row r="57" spans="1:11">
      <c r="A57" s="1152">
        <v>22</v>
      </c>
      <c r="B57" s="2159" t="s">
        <v>1036</v>
      </c>
      <c r="C57" s="2160"/>
      <c r="D57" s="1153">
        <v>1.3069999999999999</v>
      </c>
      <c r="E57" s="1153">
        <v>6.5379999999999994E-2</v>
      </c>
      <c r="F57" s="1153">
        <v>0.19127000000000002</v>
      </c>
      <c r="G57" s="1153">
        <v>0.19791</v>
      </c>
      <c r="H57" s="1153">
        <v>0.41648000000000002</v>
      </c>
      <c r="I57" s="1154">
        <v>2.1780399999999998</v>
      </c>
    </row>
    <row r="58" spans="1:11">
      <c r="A58" s="1152">
        <v>23</v>
      </c>
      <c r="B58" s="2159" t="s">
        <v>615</v>
      </c>
      <c r="C58" s="2160"/>
      <c r="D58" s="1153">
        <v>2716.1177400000001</v>
      </c>
      <c r="E58" s="1153">
        <v>762.00035000000003</v>
      </c>
      <c r="F58" s="1153">
        <v>21.553379999999997</v>
      </c>
      <c r="G58" s="1153">
        <v>4.7038099999999998</v>
      </c>
      <c r="H58" s="1153">
        <v>2.9165799999999997</v>
      </c>
      <c r="I58" s="1154">
        <v>3507.2918599999998</v>
      </c>
    </row>
    <row r="59" spans="1:11" ht="30" customHeight="1" thickBot="1">
      <c r="A59" s="1163">
        <v>24</v>
      </c>
      <c r="B59" s="2161" t="s">
        <v>616</v>
      </c>
      <c r="C59" s="2162"/>
      <c r="D59" s="1164">
        <v>89238.651949999999</v>
      </c>
      <c r="E59" s="1165">
        <v>26543.02736</v>
      </c>
      <c r="F59" s="1165">
        <v>34013.762750000002</v>
      </c>
      <c r="G59" s="1165">
        <v>32811.987560000001</v>
      </c>
      <c r="H59" s="1166">
        <v>51633.662189999995</v>
      </c>
      <c r="I59" s="1166">
        <v>234241.09181000001</v>
      </c>
    </row>
    <row r="60" spans="1:11">
      <c r="A60" s="2163" t="s">
        <v>617</v>
      </c>
      <c r="B60" s="2164"/>
      <c r="C60" s="2165"/>
      <c r="D60" s="1158"/>
      <c r="E60" s="1167"/>
      <c r="F60" s="1159"/>
      <c r="G60" s="1159"/>
      <c r="H60" s="1168"/>
      <c r="I60" s="1161"/>
    </row>
    <row r="61" spans="1:11">
      <c r="A61" s="1152">
        <v>25</v>
      </c>
      <c r="B61" s="2159" t="s">
        <v>618</v>
      </c>
      <c r="C61" s="2160"/>
      <c r="D61" s="1153">
        <v>368.47045000000003</v>
      </c>
      <c r="E61" s="1153">
        <v>10.3065</v>
      </c>
      <c r="F61" s="1153">
        <v>386.43412999999998</v>
      </c>
      <c r="G61" s="1153">
        <v>55.564</v>
      </c>
      <c r="H61" s="1153">
        <v>106.83499999999999</v>
      </c>
      <c r="I61" s="1154">
        <v>927.61007999999993</v>
      </c>
    </row>
    <row r="62" spans="1:11">
      <c r="A62" s="1152">
        <v>26</v>
      </c>
      <c r="B62" s="2159" t="s">
        <v>619</v>
      </c>
      <c r="C62" s="2160"/>
      <c r="D62" s="1153">
        <v>15478.17302</v>
      </c>
      <c r="E62" s="1153">
        <v>2259.8077800000001</v>
      </c>
      <c r="F62" s="1153">
        <v>2786.8099500000003</v>
      </c>
      <c r="G62" s="1153">
        <v>3923.8169500000004</v>
      </c>
      <c r="H62" s="1153">
        <v>5645.5772699999998</v>
      </c>
      <c r="I62" s="1154">
        <v>30094.184969999998</v>
      </c>
    </row>
    <row r="63" spans="1:11" ht="13.5" thickBot="1">
      <c r="A63" s="1155">
        <v>27</v>
      </c>
      <c r="B63" s="2157" t="s">
        <v>620</v>
      </c>
      <c r="C63" s="2158"/>
      <c r="D63" s="1169">
        <v>-15109.702569999999</v>
      </c>
      <c r="E63" s="1170">
        <v>-2249.5012800000004</v>
      </c>
      <c r="F63" s="1170">
        <v>-2400.3758200000002</v>
      </c>
      <c r="G63" s="1170">
        <v>-3868.2529500000001</v>
      </c>
      <c r="H63" s="1170">
        <v>-5538.7422699999997</v>
      </c>
      <c r="I63" s="1171">
        <v>-29166.57489</v>
      </c>
    </row>
    <row r="64" spans="1:11">
      <c r="A64" s="1172">
        <v>28</v>
      </c>
      <c r="B64" s="2166" t="s">
        <v>621</v>
      </c>
      <c r="C64" s="2167"/>
      <c r="D64" s="1173">
        <v>-39061.535620000002</v>
      </c>
      <c r="E64" s="1173">
        <v>16010.891870000001</v>
      </c>
      <c r="F64" s="1173">
        <v>-11285.102139999999</v>
      </c>
      <c r="G64" s="1173">
        <v>-16743.73374</v>
      </c>
      <c r="H64" s="1173">
        <v>-17658.739020000001</v>
      </c>
      <c r="I64" s="1174">
        <v>-68738.21865000001</v>
      </c>
    </row>
    <row r="65" spans="1:9" ht="13.5" thickBot="1">
      <c r="A65" s="1175">
        <v>29</v>
      </c>
      <c r="B65" s="2157" t="s">
        <v>622</v>
      </c>
      <c r="C65" s="2158"/>
      <c r="D65" s="1176">
        <v>-39061.535620000002</v>
      </c>
      <c r="E65" s="1176">
        <v>-23050.643749999999</v>
      </c>
      <c r="F65" s="1176">
        <v>-34335.745889999991</v>
      </c>
      <c r="G65" s="1176">
        <v>-51079.479630000002</v>
      </c>
      <c r="H65" s="1176">
        <v>-68738.21865000001</v>
      </c>
      <c r="I65" s="1177"/>
    </row>
    <row r="66" spans="1:9">
      <c r="A66" s="1178"/>
      <c r="B66" s="1178"/>
      <c r="C66" s="1178"/>
      <c r="D66" s="1179"/>
      <c r="E66" s="1179"/>
      <c r="F66" s="1179"/>
      <c r="G66" s="1179"/>
      <c r="H66" s="1179"/>
      <c r="I66" s="1179"/>
    </row>
  </sheetData>
  <mergeCells count="62">
    <mergeCell ref="B24:C24"/>
    <mergeCell ref="H2:I2"/>
    <mergeCell ref="A4:I4"/>
    <mergeCell ref="H6:I6"/>
    <mergeCell ref="B7:C7"/>
    <mergeCell ref="A8:C8"/>
    <mergeCell ref="B9:C9"/>
    <mergeCell ref="B10:C10"/>
    <mergeCell ref="B14:C14"/>
    <mergeCell ref="B15:C15"/>
    <mergeCell ref="B16:C16"/>
    <mergeCell ref="B21:C21"/>
    <mergeCell ref="B11:C11"/>
    <mergeCell ref="B12:C12"/>
    <mergeCell ref="B13:C13"/>
    <mergeCell ref="B17:C17"/>
    <mergeCell ref="B53:C53"/>
    <mergeCell ref="B29:C29"/>
    <mergeCell ref="B35:C35"/>
    <mergeCell ref="B36:C36"/>
    <mergeCell ref="B37:C37"/>
    <mergeCell ref="B38:C38"/>
    <mergeCell ref="A39:C39"/>
    <mergeCell ref="B40:C40"/>
    <mergeCell ref="B41:C41"/>
    <mergeCell ref="B48:C48"/>
    <mergeCell ref="B49:C49"/>
    <mergeCell ref="B50:C50"/>
    <mergeCell ref="B31:C31"/>
    <mergeCell ref="B32:C32"/>
    <mergeCell ref="B33:C33"/>
    <mergeCell ref="B34:C34"/>
    <mergeCell ref="B65:C65"/>
    <mergeCell ref="B54:C54"/>
    <mergeCell ref="B55:C55"/>
    <mergeCell ref="B56:C56"/>
    <mergeCell ref="B57:C57"/>
    <mergeCell ref="B58:C58"/>
    <mergeCell ref="B59:C59"/>
    <mergeCell ref="A60:C60"/>
    <mergeCell ref="B61:C61"/>
    <mergeCell ref="B62:C62"/>
    <mergeCell ref="B63:C63"/>
    <mergeCell ref="B64:C64"/>
    <mergeCell ref="B18:C18"/>
    <mergeCell ref="B19:C19"/>
    <mergeCell ref="B20:C20"/>
    <mergeCell ref="B22:C22"/>
    <mergeCell ref="B23:C23"/>
    <mergeCell ref="B25:C25"/>
    <mergeCell ref="B26:C26"/>
    <mergeCell ref="B27:C27"/>
    <mergeCell ref="B28:C28"/>
    <mergeCell ref="B30:C30"/>
    <mergeCell ref="B47:C47"/>
    <mergeCell ref="B51:C51"/>
    <mergeCell ref="B52:C52"/>
    <mergeCell ref="B42:C42"/>
    <mergeCell ref="B43:C43"/>
    <mergeCell ref="B44:C44"/>
    <mergeCell ref="B45:C45"/>
    <mergeCell ref="B46:C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/>
  </sheetViews>
  <sheetFormatPr defaultColWidth="8.140625" defaultRowHeight="12.75"/>
  <cols>
    <col min="1" max="1" width="8.140625" style="1181" customWidth="1"/>
    <col min="2" max="2" width="26.85546875" style="1181" customWidth="1"/>
    <col min="3" max="3" width="26.140625" style="1181" customWidth="1"/>
    <col min="4" max="4" width="11.5703125" style="1181" customWidth="1"/>
    <col min="5" max="5" width="11.28515625" style="1181" bestFit="1" customWidth="1"/>
    <col min="6" max="6" width="11.7109375" style="1181" customWidth="1"/>
    <col min="7" max="7" width="11.85546875" style="1181" customWidth="1"/>
    <col min="8" max="8" width="13.140625" style="1181" customWidth="1"/>
    <col min="9" max="9" width="13.7109375" style="1181" customWidth="1"/>
    <col min="10" max="255" width="9.140625" style="1181" customWidth="1"/>
    <col min="256" max="16384" width="8.140625" style="1181"/>
  </cols>
  <sheetData>
    <row r="1" spans="1:9">
      <c r="A1" s="1180"/>
      <c r="B1" s="1180"/>
      <c r="C1" s="1180"/>
      <c r="D1" s="1180"/>
      <c r="E1" s="1180"/>
      <c r="F1" s="1180"/>
      <c r="G1" s="1180"/>
      <c r="H1" s="1180"/>
      <c r="I1" s="1180"/>
    </row>
    <row r="2" spans="1:9">
      <c r="A2" s="1180"/>
      <c r="B2" s="1180"/>
      <c r="C2" s="1180"/>
      <c r="D2" s="1180"/>
      <c r="E2" s="1180"/>
      <c r="F2" s="1180"/>
      <c r="G2" s="1180"/>
      <c r="H2" s="2191" t="s">
        <v>832</v>
      </c>
      <c r="I2" s="2191"/>
    </row>
    <row r="3" spans="1:9" ht="14.25">
      <c r="A3" s="1180"/>
      <c r="B3" s="1180"/>
      <c r="C3" s="1180"/>
      <c r="D3" s="1180"/>
      <c r="E3" s="1180"/>
      <c r="F3" s="1180"/>
      <c r="G3" s="1180"/>
      <c r="H3" s="1182"/>
      <c r="I3" s="1182"/>
    </row>
    <row r="4" spans="1:9" ht="14.25">
      <c r="A4" s="2192" t="s">
        <v>1037</v>
      </c>
      <c r="B4" s="2192"/>
      <c r="C4" s="2192"/>
      <c r="D4" s="2192"/>
      <c r="E4" s="2192"/>
      <c r="F4" s="2192"/>
      <c r="G4" s="2192"/>
      <c r="H4" s="2192"/>
      <c r="I4" s="2192"/>
    </row>
    <row r="5" spans="1:9">
      <c r="A5" s="1183"/>
      <c r="B5" s="1183"/>
      <c r="C5" s="1183"/>
      <c r="D5" s="1183"/>
      <c r="E5" s="1183"/>
      <c r="F5" s="1183"/>
      <c r="G5" s="1183"/>
      <c r="H5" s="1183"/>
      <c r="I5" s="1180"/>
    </row>
    <row r="6" spans="1:9" ht="13.5" thickBot="1">
      <c r="A6" s="1180"/>
      <c r="B6" s="1180"/>
      <c r="C6" s="1180"/>
      <c r="D6" s="1180"/>
      <c r="E6" s="1180"/>
      <c r="F6" s="1180"/>
      <c r="G6" s="1180"/>
      <c r="H6" s="2193" t="s">
        <v>1</v>
      </c>
      <c r="I6" s="2193"/>
    </row>
    <row r="7" spans="1:9" ht="36" customHeight="1" thickBot="1">
      <c r="A7" s="2194" t="s">
        <v>580</v>
      </c>
      <c r="B7" s="2196" t="s">
        <v>429</v>
      </c>
      <c r="C7" s="2197"/>
      <c r="D7" s="2200" t="s">
        <v>623</v>
      </c>
      <c r="E7" s="2200"/>
      <c r="F7" s="2200"/>
      <c r="G7" s="2201" t="s">
        <v>624</v>
      </c>
      <c r="H7" s="2200"/>
      <c r="I7" s="2202"/>
    </row>
    <row r="8" spans="1:9" ht="26.25" thickBot="1">
      <c r="A8" s="2195"/>
      <c r="B8" s="2198"/>
      <c r="C8" s="2199"/>
      <c r="D8" s="1184" t="s">
        <v>581</v>
      </c>
      <c r="E8" s="1185" t="s">
        <v>582</v>
      </c>
      <c r="F8" s="1186" t="s">
        <v>583</v>
      </c>
      <c r="G8" s="1184" t="s">
        <v>581</v>
      </c>
      <c r="H8" s="1185" t="s">
        <v>582</v>
      </c>
      <c r="I8" s="1186" t="s">
        <v>583</v>
      </c>
    </row>
    <row r="9" spans="1:9" ht="12.75" customHeight="1">
      <c r="A9" s="2182" t="s">
        <v>586</v>
      </c>
      <c r="B9" s="2189"/>
      <c r="C9" s="2190"/>
      <c r="D9" s="1187"/>
      <c r="E9" s="1188"/>
      <c r="F9" s="1189"/>
      <c r="G9" s="1190"/>
      <c r="H9" s="1191"/>
      <c r="I9" s="1192"/>
    </row>
    <row r="10" spans="1:9">
      <c r="A10" s="1193">
        <v>1</v>
      </c>
      <c r="B10" s="2178" t="s">
        <v>587</v>
      </c>
      <c r="C10" s="2179"/>
      <c r="D10" s="1194">
        <v>24486.34532</v>
      </c>
      <c r="E10" s="1194">
        <v>12.59155</v>
      </c>
      <c r="F10" s="1195">
        <v>23.02525</v>
      </c>
      <c r="G10" s="1196">
        <v>0</v>
      </c>
      <c r="H10" s="1194">
        <v>0</v>
      </c>
      <c r="I10" s="1197">
        <v>0</v>
      </c>
    </row>
    <row r="11" spans="1:9">
      <c r="A11" s="1193">
        <v>2</v>
      </c>
      <c r="B11" s="2178" t="s">
        <v>588</v>
      </c>
      <c r="C11" s="2179"/>
      <c r="D11" s="1194">
        <v>69.132000000000005</v>
      </c>
      <c r="E11" s="1194">
        <v>0</v>
      </c>
      <c r="F11" s="1195">
        <v>8.4320000000000004</v>
      </c>
      <c r="G11" s="1196">
        <v>0</v>
      </c>
      <c r="H11" s="1194">
        <v>0</v>
      </c>
      <c r="I11" s="1197">
        <v>0</v>
      </c>
    </row>
    <row r="12" spans="1:9" ht="15" customHeight="1">
      <c r="A12" s="1193"/>
      <c r="B12" s="2176" t="s">
        <v>589</v>
      </c>
      <c r="C12" s="2177"/>
      <c r="D12" s="1194">
        <v>0</v>
      </c>
      <c r="E12" s="1194">
        <v>0</v>
      </c>
      <c r="F12" s="1195">
        <v>0</v>
      </c>
      <c r="G12" s="1196">
        <v>0</v>
      </c>
      <c r="H12" s="1194">
        <v>0</v>
      </c>
      <c r="I12" s="1197">
        <v>0</v>
      </c>
    </row>
    <row r="13" spans="1:9" ht="15" customHeight="1">
      <c r="A13" s="1193"/>
      <c r="B13" s="2176" t="s">
        <v>590</v>
      </c>
      <c r="C13" s="2177"/>
      <c r="D13" s="1194">
        <v>61.505000000000003</v>
      </c>
      <c r="E13" s="1194">
        <v>0</v>
      </c>
      <c r="F13" s="1195">
        <v>8.4320000000000004</v>
      </c>
      <c r="G13" s="1196">
        <v>0</v>
      </c>
      <c r="H13" s="1194">
        <v>0</v>
      </c>
      <c r="I13" s="1197">
        <v>0</v>
      </c>
    </row>
    <row r="14" spans="1:9" ht="15" customHeight="1">
      <c r="A14" s="1193"/>
      <c r="B14" s="2176" t="s">
        <v>591</v>
      </c>
      <c r="C14" s="2177"/>
      <c r="D14" s="1194">
        <v>7.6269999999999998</v>
      </c>
      <c r="E14" s="1194">
        <v>0</v>
      </c>
      <c r="F14" s="1195">
        <v>0</v>
      </c>
      <c r="G14" s="1196">
        <v>0</v>
      </c>
      <c r="H14" s="1194">
        <v>0</v>
      </c>
      <c r="I14" s="1197">
        <v>0</v>
      </c>
    </row>
    <row r="15" spans="1:9">
      <c r="A15" s="1193">
        <v>3</v>
      </c>
      <c r="B15" s="2178" t="s">
        <v>592</v>
      </c>
      <c r="C15" s="2179"/>
      <c r="D15" s="1194">
        <v>0</v>
      </c>
      <c r="E15" s="1194">
        <v>0</v>
      </c>
      <c r="F15" s="1195">
        <v>0</v>
      </c>
      <c r="G15" s="1196">
        <v>0</v>
      </c>
      <c r="H15" s="1194">
        <v>0</v>
      </c>
      <c r="I15" s="1197">
        <v>0</v>
      </c>
    </row>
    <row r="16" spans="1:9" ht="27" customHeight="1">
      <c r="A16" s="1193">
        <v>4</v>
      </c>
      <c r="B16" s="2178" t="s">
        <v>593</v>
      </c>
      <c r="C16" s="2179"/>
      <c r="D16" s="1194">
        <v>0</v>
      </c>
      <c r="E16" s="1194">
        <v>0</v>
      </c>
      <c r="F16" s="1195">
        <v>0</v>
      </c>
      <c r="G16" s="1196">
        <v>0</v>
      </c>
      <c r="H16" s="1194">
        <v>0</v>
      </c>
      <c r="I16" s="1197">
        <v>0</v>
      </c>
    </row>
    <row r="17" spans="1:9" ht="25.5" customHeight="1">
      <c r="A17" s="1193">
        <v>5</v>
      </c>
      <c r="B17" s="2178" t="s">
        <v>594</v>
      </c>
      <c r="C17" s="2179"/>
      <c r="D17" s="1194">
        <v>0</v>
      </c>
      <c r="E17" s="1194">
        <v>0</v>
      </c>
      <c r="F17" s="1195">
        <v>0</v>
      </c>
      <c r="G17" s="1196">
        <v>0</v>
      </c>
      <c r="H17" s="1194">
        <v>0</v>
      </c>
      <c r="I17" s="1197">
        <v>0</v>
      </c>
    </row>
    <row r="18" spans="1:9">
      <c r="A18" s="1193"/>
      <c r="B18" s="2176" t="s">
        <v>589</v>
      </c>
      <c r="C18" s="2177"/>
      <c r="D18" s="1194">
        <v>0</v>
      </c>
      <c r="E18" s="1194">
        <v>0</v>
      </c>
      <c r="F18" s="1195">
        <v>0</v>
      </c>
      <c r="G18" s="1196">
        <v>0</v>
      </c>
      <c r="H18" s="1194">
        <v>0</v>
      </c>
      <c r="I18" s="1197">
        <v>0</v>
      </c>
    </row>
    <row r="19" spans="1:9">
      <c r="A19" s="1193"/>
      <c r="B19" s="2176" t="s">
        <v>590</v>
      </c>
      <c r="C19" s="2177"/>
      <c r="D19" s="1194">
        <v>0</v>
      </c>
      <c r="E19" s="1194">
        <v>0</v>
      </c>
      <c r="F19" s="1195">
        <v>0</v>
      </c>
      <c r="G19" s="1196">
        <v>0</v>
      </c>
      <c r="H19" s="1194">
        <v>0</v>
      </c>
      <c r="I19" s="1197">
        <v>0</v>
      </c>
    </row>
    <row r="20" spans="1:9">
      <c r="A20" s="1193"/>
      <c r="B20" s="2176" t="s">
        <v>591</v>
      </c>
      <c r="C20" s="2177"/>
      <c r="D20" s="1194">
        <v>0</v>
      </c>
      <c r="E20" s="1194">
        <v>0</v>
      </c>
      <c r="F20" s="1195">
        <v>0</v>
      </c>
      <c r="G20" s="1196">
        <v>0</v>
      </c>
      <c r="H20" s="1194">
        <v>0</v>
      </c>
      <c r="I20" s="1197">
        <v>0</v>
      </c>
    </row>
    <row r="21" spans="1:9" ht="15" customHeight="1">
      <c r="A21" s="1193"/>
      <c r="B21" s="2176" t="s">
        <v>595</v>
      </c>
      <c r="C21" s="2177"/>
      <c r="D21" s="1194">
        <v>0</v>
      </c>
      <c r="E21" s="1194">
        <v>0</v>
      </c>
      <c r="F21" s="1195">
        <v>0</v>
      </c>
      <c r="G21" s="1196">
        <v>0</v>
      </c>
      <c r="H21" s="1194">
        <v>0</v>
      </c>
      <c r="I21" s="1197">
        <v>0</v>
      </c>
    </row>
    <row r="22" spans="1:9">
      <c r="A22" s="1193">
        <v>6</v>
      </c>
      <c r="B22" s="2178" t="s">
        <v>596</v>
      </c>
      <c r="C22" s="2179"/>
      <c r="D22" s="1194">
        <v>4411.2449999999999</v>
      </c>
      <c r="E22" s="1194">
        <v>8900.5939999999991</v>
      </c>
      <c r="F22" s="1195">
        <v>2238.4897099999998</v>
      </c>
      <c r="G22" s="1196">
        <v>0</v>
      </c>
      <c r="H22" s="1194">
        <v>0</v>
      </c>
      <c r="I22" s="1197">
        <v>-9.6841600000000003</v>
      </c>
    </row>
    <row r="23" spans="1:9">
      <c r="A23" s="1193"/>
      <c r="B23" s="2176" t="s">
        <v>589</v>
      </c>
      <c r="C23" s="2177"/>
      <c r="D23" s="1194">
        <v>4279.28</v>
      </c>
      <c r="E23" s="1194">
        <v>8900.5939999999991</v>
      </c>
      <c r="F23" s="1195">
        <v>2182.16671</v>
      </c>
      <c r="G23" s="1196">
        <v>0</v>
      </c>
      <c r="H23" s="1194">
        <v>0</v>
      </c>
      <c r="I23" s="1197">
        <v>-9.6841600000000003</v>
      </c>
    </row>
    <row r="24" spans="1:9">
      <c r="A24" s="1193"/>
      <c r="B24" s="2176" t="s">
        <v>590</v>
      </c>
      <c r="C24" s="2177"/>
      <c r="D24" s="1194">
        <v>131.965</v>
      </c>
      <c r="E24" s="1194">
        <v>0</v>
      </c>
      <c r="F24" s="1195">
        <v>56.323</v>
      </c>
      <c r="G24" s="1196">
        <v>0</v>
      </c>
      <c r="H24" s="1194">
        <v>0</v>
      </c>
      <c r="I24" s="1197">
        <v>0</v>
      </c>
    </row>
    <row r="25" spans="1:9">
      <c r="A25" s="1193">
        <v>7</v>
      </c>
      <c r="B25" s="2178" t="s">
        <v>597</v>
      </c>
      <c r="C25" s="2179"/>
      <c r="D25" s="1194">
        <v>6159.1760000000004</v>
      </c>
      <c r="E25" s="1194">
        <v>22274.133999999998</v>
      </c>
      <c r="F25" s="1195">
        <v>7159.125</v>
      </c>
      <c r="G25" s="1196">
        <v>60</v>
      </c>
      <c r="H25" s="1194">
        <v>-15</v>
      </c>
      <c r="I25" s="1197">
        <v>-30</v>
      </c>
    </row>
    <row r="26" spans="1:9">
      <c r="A26" s="1193"/>
      <c r="B26" s="2176" t="s">
        <v>589</v>
      </c>
      <c r="C26" s="2177"/>
      <c r="D26" s="1194">
        <v>6094.8779999999997</v>
      </c>
      <c r="E26" s="1194">
        <v>22274.133999999998</v>
      </c>
      <c r="F26" s="1195">
        <v>7158.2550000000001</v>
      </c>
      <c r="G26" s="1196">
        <v>60</v>
      </c>
      <c r="H26" s="1194">
        <v>-15</v>
      </c>
      <c r="I26" s="1197">
        <v>-30</v>
      </c>
    </row>
    <row r="27" spans="1:9">
      <c r="A27" s="1193"/>
      <c r="B27" s="2176" t="s">
        <v>590</v>
      </c>
      <c r="C27" s="2177"/>
      <c r="D27" s="1194">
        <v>0</v>
      </c>
      <c r="E27" s="1194">
        <v>0</v>
      </c>
      <c r="F27" s="1195">
        <v>0.87</v>
      </c>
      <c r="G27" s="1196">
        <v>0</v>
      </c>
      <c r="H27" s="1194">
        <v>0</v>
      </c>
      <c r="I27" s="1197">
        <v>0</v>
      </c>
    </row>
    <row r="28" spans="1:9">
      <c r="A28" s="1193"/>
      <c r="B28" s="2176" t="s">
        <v>591</v>
      </c>
      <c r="C28" s="2177"/>
      <c r="D28" s="1194">
        <v>64.298000000000002</v>
      </c>
      <c r="E28" s="1194">
        <v>0</v>
      </c>
      <c r="F28" s="1195">
        <v>0</v>
      </c>
      <c r="G28" s="1196">
        <v>0</v>
      </c>
      <c r="H28" s="1194">
        <v>0</v>
      </c>
      <c r="I28" s="1197">
        <v>0</v>
      </c>
    </row>
    <row r="29" spans="1:9" ht="15" customHeight="1">
      <c r="A29" s="1193"/>
      <c r="B29" s="2176" t="s">
        <v>598</v>
      </c>
      <c r="C29" s="2177"/>
      <c r="D29" s="1194">
        <v>0</v>
      </c>
      <c r="E29" s="1194">
        <v>0</v>
      </c>
      <c r="F29" s="1195">
        <v>0</v>
      </c>
      <c r="G29" s="1196">
        <v>0</v>
      </c>
      <c r="H29" s="1194">
        <v>0</v>
      </c>
      <c r="I29" s="1197">
        <v>0</v>
      </c>
    </row>
    <row r="30" spans="1:9">
      <c r="A30" s="1193">
        <v>8</v>
      </c>
      <c r="B30" s="2178" t="s">
        <v>599</v>
      </c>
      <c r="C30" s="2179"/>
      <c r="D30" s="1194">
        <v>23351.103579999995</v>
      </c>
      <c r="E30" s="1194">
        <v>9524.6664000000001</v>
      </c>
      <c r="F30" s="1195">
        <v>12600.19441</v>
      </c>
      <c r="G30" s="1196">
        <v>-3.5770999999999913</v>
      </c>
      <c r="H30" s="1194">
        <v>-4604.3063100000008</v>
      </c>
      <c r="I30" s="1197">
        <v>-1390.3613500000001</v>
      </c>
    </row>
    <row r="31" spans="1:9" ht="15" customHeight="1">
      <c r="A31" s="1193"/>
      <c r="B31" s="2176" t="s">
        <v>600</v>
      </c>
      <c r="C31" s="2177"/>
      <c r="D31" s="1194">
        <v>19796.387999999999</v>
      </c>
      <c r="E31" s="1194">
        <v>2398.8159999999998</v>
      </c>
      <c r="F31" s="1195">
        <v>100.932</v>
      </c>
      <c r="G31" s="1196">
        <v>0</v>
      </c>
      <c r="H31" s="1194">
        <v>0</v>
      </c>
      <c r="I31" s="1197">
        <v>0</v>
      </c>
    </row>
    <row r="32" spans="1:9" ht="15" customHeight="1">
      <c r="A32" s="1193"/>
      <c r="B32" s="2176" t="s">
        <v>601</v>
      </c>
      <c r="C32" s="2177"/>
      <c r="D32" s="1194">
        <v>0</v>
      </c>
      <c r="E32" s="1194">
        <v>0</v>
      </c>
      <c r="F32" s="1195">
        <v>0</v>
      </c>
      <c r="G32" s="1196">
        <v>0</v>
      </c>
      <c r="H32" s="1194">
        <v>0</v>
      </c>
      <c r="I32" s="1197">
        <v>0</v>
      </c>
    </row>
    <row r="33" spans="1:15" ht="15" customHeight="1">
      <c r="A33" s="1193"/>
      <c r="B33" s="2176" t="s">
        <v>602</v>
      </c>
      <c r="C33" s="2177"/>
      <c r="D33" s="1194">
        <v>7.0999999999999994E-2</v>
      </c>
      <c r="E33" s="1194">
        <v>5.7000000000000002E-2</v>
      </c>
      <c r="F33" s="1195">
        <v>0.115</v>
      </c>
      <c r="G33" s="1196">
        <v>0</v>
      </c>
      <c r="H33" s="1194">
        <v>0</v>
      </c>
      <c r="I33" s="1197">
        <v>0</v>
      </c>
    </row>
    <row r="34" spans="1:15">
      <c r="A34" s="1193"/>
      <c r="B34" s="2176" t="s">
        <v>595</v>
      </c>
      <c r="C34" s="2177"/>
      <c r="D34" s="1194">
        <v>3519.1045800000002</v>
      </c>
      <c r="E34" s="1194">
        <v>7072.1834000000008</v>
      </c>
      <c r="F34" s="1195">
        <v>12491.57941</v>
      </c>
      <c r="G34" s="1196">
        <v>-3.5770999999999913</v>
      </c>
      <c r="H34" s="1194">
        <v>-4604.3063100000008</v>
      </c>
      <c r="I34" s="1197">
        <v>-1390.3613500000001</v>
      </c>
    </row>
    <row r="35" spans="1:15" ht="15" customHeight="1">
      <c r="A35" s="1193"/>
      <c r="B35" s="2176" t="s">
        <v>603</v>
      </c>
      <c r="C35" s="2177"/>
      <c r="D35" s="1194">
        <v>35.54</v>
      </c>
      <c r="E35" s="1194">
        <v>53.61</v>
      </c>
      <c r="F35" s="1195">
        <v>7.5679999999999996</v>
      </c>
      <c r="G35" s="1196">
        <v>0</v>
      </c>
      <c r="H35" s="1194">
        <v>0</v>
      </c>
      <c r="I35" s="1197">
        <v>0</v>
      </c>
    </row>
    <row r="36" spans="1:15">
      <c r="A36" s="1193">
        <v>9</v>
      </c>
      <c r="B36" s="2178" t="s">
        <v>604</v>
      </c>
      <c r="C36" s="2179"/>
      <c r="D36" s="1194">
        <v>636.02548000000013</v>
      </c>
      <c r="E36" s="1194">
        <v>557.19544999999994</v>
      </c>
      <c r="F36" s="1195">
        <v>286.82673</v>
      </c>
      <c r="G36" s="1196">
        <v>74.182990000000004</v>
      </c>
      <c r="H36" s="1194">
        <v>297.76688999999999</v>
      </c>
      <c r="I36" s="1197">
        <v>616.56651999999997</v>
      </c>
    </row>
    <row r="37" spans="1:15">
      <c r="A37" s="1193">
        <v>10</v>
      </c>
      <c r="B37" s="2178" t="s">
        <v>214</v>
      </c>
      <c r="C37" s="2179"/>
      <c r="D37" s="1194">
        <v>97.552379999999999</v>
      </c>
      <c r="E37" s="1194">
        <v>33.348999999999997</v>
      </c>
      <c r="F37" s="1195">
        <v>3.9209999999999998</v>
      </c>
      <c r="G37" s="1196">
        <v>2.9590000000000001</v>
      </c>
      <c r="H37" s="1194">
        <v>10.682</v>
      </c>
      <c r="I37" s="1197">
        <v>24.838999999999999</v>
      </c>
    </row>
    <row r="38" spans="1:15">
      <c r="A38" s="1193">
        <v>11</v>
      </c>
      <c r="B38" s="2178" t="s">
        <v>605</v>
      </c>
      <c r="C38" s="2179"/>
      <c r="D38" s="1194">
        <v>758.20544999999993</v>
      </c>
      <c r="E38" s="1194">
        <v>175.57266999999999</v>
      </c>
      <c r="F38" s="1195">
        <v>99.813550000000006</v>
      </c>
      <c r="G38" s="1196">
        <v>0.68899999999999995</v>
      </c>
      <c r="H38" s="1194">
        <v>0</v>
      </c>
      <c r="I38" s="1197">
        <v>0</v>
      </c>
    </row>
    <row r="39" spans="1:15" ht="13.5" thickBot="1">
      <c r="A39" s="1198">
        <v>12</v>
      </c>
      <c r="B39" s="2180" t="s">
        <v>606</v>
      </c>
      <c r="C39" s="2181"/>
      <c r="D39" s="1199">
        <v>59968.785210000002</v>
      </c>
      <c r="E39" s="1200">
        <v>41478.103069999997</v>
      </c>
      <c r="F39" s="1201">
        <v>22419.827649999999</v>
      </c>
      <c r="G39" s="1199">
        <v>134.25388999999998</v>
      </c>
      <c r="H39" s="1200">
        <v>-4310.8574200000003</v>
      </c>
      <c r="I39" s="1201">
        <v>-788.63999000000024</v>
      </c>
    </row>
    <row r="40" spans="1:15" ht="12.75" customHeight="1">
      <c r="A40" s="2182" t="s">
        <v>607</v>
      </c>
      <c r="B40" s="2189"/>
      <c r="C40" s="2190"/>
      <c r="D40" s="1187"/>
      <c r="E40" s="1188"/>
      <c r="F40" s="1202"/>
      <c r="G40" s="1187"/>
      <c r="H40" s="1189"/>
      <c r="I40" s="1202"/>
    </row>
    <row r="41" spans="1:15">
      <c r="A41" s="1193">
        <v>13</v>
      </c>
      <c r="B41" s="2178" t="s">
        <v>608</v>
      </c>
      <c r="C41" s="2179"/>
      <c r="D41" s="1194">
        <v>9693.9775600000012</v>
      </c>
      <c r="E41" s="1194">
        <v>4362.58241</v>
      </c>
      <c r="F41" s="1195">
        <v>1021.5488399999999</v>
      </c>
      <c r="G41" s="1196">
        <v>3430.4577899999999</v>
      </c>
      <c r="H41" s="1194">
        <v>1248.9780800000001</v>
      </c>
      <c r="I41" s="1197">
        <v>1227.03477</v>
      </c>
    </row>
    <row r="42" spans="1:15" ht="24.75" customHeight="1">
      <c r="A42" s="1193">
        <v>14</v>
      </c>
      <c r="B42" s="2178" t="s">
        <v>609</v>
      </c>
      <c r="C42" s="2179"/>
      <c r="D42" s="1194">
        <v>0</v>
      </c>
      <c r="E42" s="1194">
        <v>0</v>
      </c>
      <c r="F42" s="1195">
        <v>0</v>
      </c>
      <c r="G42" s="1196">
        <v>0</v>
      </c>
      <c r="H42" s="1194">
        <v>0</v>
      </c>
      <c r="I42" s="1197">
        <v>0</v>
      </c>
    </row>
    <row r="43" spans="1:15">
      <c r="A43" s="1193"/>
      <c r="B43" s="2176" t="s">
        <v>589</v>
      </c>
      <c r="C43" s="2177"/>
      <c r="D43" s="1194">
        <v>0</v>
      </c>
      <c r="E43" s="1194">
        <v>0</v>
      </c>
      <c r="F43" s="1195">
        <v>0</v>
      </c>
      <c r="G43" s="1196">
        <v>0</v>
      </c>
      <c r="H43" s="1194">
        <v>0</v>
      </c>
      <c r="I43" s="1197">
        <v>0</v>
      </c>
    </row>
    <row r="44" spans="1:15">
      <c r="A44" s="1193"/>
      <c r="B44" s="2176" t="s">
        <v>590</v>
      </c>
      <c r="C44" s="2177"/>
      <c r="D44" s="1194">
        <v>0</v>
      </c>
      <c r="E44" s="1194">
        <v>0</v>
      </c>
      <c r="F44" s="1195">
        <v>0</v>
      </c>
      <c r="G44" s="1196">
        <v>0</v>
      </c>
      <c r="H44" s="1194">
        <v>0</v>
      </c>
      <c r="I44" s="1197">
        <v>0</v>
      </c>
    </row>
    <row r="45" spans="1:15">
      <c r="A45" s="1193"/>
      <c r="B45" s="2176" t="s">
        <v>591</v>
      </c>
      <c r="C45" s="2177"/>
      <c r="D45" s="1194">
        <v>0</v>
      </c>
      <c r="E45" s="1194">
        <v>0</v>
      </c>
      <c r="F45" s="1195">
        <v>0</v>
      </c>
      <c r="G45" s="1196">
        <v>0</v>
      </c>
      <c r="H45" s="1194">
        <v>0</v>
      </c>
      <c r="I45" s="1197">
        <v>0</v>
      </c>
    </row>
    <row r="46" spans="1:15">
      <c r="A46" s="1193"/>
      <c r="B46" s="2176" t="s">
        <v>601</v>
      </c>
      <c r="C46" s="2177"/>
      <c r="D46" s="1194">
        <v>0</v>
      </c>
      <c r="E46" s="1194">
        <v>0</v>
      </c>
      <c r="F46" s="1195">
        <v>0</v>
      </c>
      <c r="G46" s="1196">
        <v>0</v>
      </c>
      <c r="H46" s="1194">
        <v>0</v>
      </c>
      <c r="I46" s="1197">
        <v>0</v>
      </c>
      <c r="O46" s="1203"/>
    </row>
    <row r="47" spans="1:15" ht="15" customHeight="1">
      <c r="A47" s="1193"/>
      <c r="B47" s="2176" t="s">
        <v>1033</v>
      </c>
      <c r="C47" s="2177"/>
      <c r="D47" s="1194">
        <v>0</v>
      </c>
      <c r="E47" s="1194">
        <v>0</v>
      </c>
      <c r="F47" s="1195">
        <v>0</v>
      </c>
      <c r="G47" s="1196">
        <v>0</v>
      </c>
      <c r="H47" s="1194">
        <v>0</v>
      </c>
      <c r="I47" s="1197">
        <v>0</v>
      </c>
    </row>
    <row r="48" spans="1:15" ht="15" customHeight="1">
      <c r="A48" s="1193"/>
      <c r="B48" s="2176" t="s">
        <v>610</v>
      </c>
      <c r="C48" s="2177"/>
      <c r="D48" s="1194">
        <v>0</v>
      </c>
      <c r="E48" s="1194">
        <v>0</v>
      </c>
      <c r="F48" s="1195">
        <v>0</v>
      </c>
      <c r="G48" s="1196">
        <v>0</v>
      </c>
      <c r="H48" s="1194">
        <v>0</v>
      </c>
      <c r="I48" s="1197">
        <v>0</v>
      </c>
    </row>
    <row r="49" spans="1:15">
      <c r="A49" s="1193">
        <v>15</v>
      </c>
      <c r="B49" s="2178" t="s">
        <v>592</v>
      </c>
      <c r="C49" s="2179"/>
      <c r="D49" s="1194">
        <v>0</v>
      </c>
      <c r="E49" s="1194">
        <v>0</v>
      </c>
      <c r="F49" s="1195">
        <v>0</v>
      </c>
      <c r="G49" s="1196">
        <v>0</v>
      </c>
      <c r="H49" s="1194">
        <v>0</v>
      </c>
      <c r="I49" s="1197">
        <v>0</v>
      </c>
    </row>
    <row r="50" spans="1:15" ht="24.75" customHeight="1">
      <c r="A50" s="1193">
        <v>16</v>
      </c>
      <c r="B50" s="2178" t="s">
        <v>593</v>
      </c>
      <c r="C50" s="2179"/>
      <c r="D50" s="1194">
        <v>0</v>
      </c>
      <c r="E50" s="1194">
        <v>0</v>
      </c>
      <c r="F50" s="1195">
        <v>0</v>
      </c>
      <c r="G50" s="1196">
        <v>0</v>
      </c>
      <c r="H50" s="1194">
        <v>0</v>
      </c>
      <c r="I50" s="1197">
        <v>0</v>
      </c>
    </row>
    <row r="51" spans="1:15">
      <c r="A51" s="1193">
        <v>17</v>
      </c>
      <c r="B51" s="2178" t="s">
        <v>611</v>
      </c>
      <c r="C51" s="2179"/>
      <c r="D51" s="1194">
        <v>2851.6984600000001</v>
      </c>
      <c r="E51" s="1194">
        <v>3460.9221600000001</v>
      </c>
      <c r="F51" s="1195">
        <v>5122.8177499999993</v>
      </c>
      <c r="G51" s="1196">
        <v>1787.3528199999998</v>
      </c>
      <c r="H51" s="1194">
        <v>2576.6115</v>
      </c>
      <c r="I51" s="1197">
        <v>5045.0530899999994</v>
      </c>
      <c r="L51" s="1204"/>
      <c r="N51" s="1203"/>
      <c r="O51" s="1205"/>
    </row>
    <row r="52" spans="1:15" ht="15" customHeight="1">
      <c r="A52" s="1193"/>
      <c r="B52" s="2176" t="s">
        <v>612</v>
      </c>
      <c r="C52" s="2177"/>
      <c r="D52" s="1194">
        <v>1031.89642</v>
      </c>
      <c r="E52" s="1194">
        <v>142.26474999999999</v>
      </c>
      <c r="F52" s="1195">
        <v>57.555669999999999</v>
      </c>
      <c r="G52" s="1196">
        <v>271.46416000000005</v>
      </c>
      <c r="H52" s="1194">
        <v>-4.1427699999999996</v>
      </c>
      <c r="I52" s="1197">
        <v>-17.703599999999998</v>
      </c>
      <c r="L52" s="1204"/>
      <c r="N52" s="1204"/>
    </row>
    <row r="53" spans="1:15" ht="15" customHeight="1">
      <c r="A53" s="1193"/>
      <c r="B53" s="2176" t="s">
        <v>613</v>
      </c>
      <c r="C53" s="2177"/>
      <c r="D53" s="1194">
        <v>1819.80204</v>
      </c>
      <c r="E53" s="1194">
        <v>3318.6574100000007</v>
      </c>
      <c r="F53" s="1195">
        <v>5065.2620799999995</v>
      </c>
      <c r="G53" s="1196">
        <v>1515.8886599999998</v>
      </c>
      <c r="H53" s="1194">
        <v>2580.7542699999999</v>
      </c>
      <c r="I53" s="1197">
        <v>5062.7566899999993</v>
      </c>
      <c r="L53" s="1204"/>
      <c r="N53" s="1204"/>
    </row>
    <row r="54" spans="1:15">
      <c r="A54" s="1193">
        <v>18</v>
      </c>
      <c r="B54" s="2178" t="s">
        <v>1034</v>
      </c>
      <c r="C54" s="2179"/>
      <c r="D54" s="1194">
        <v>501.56640000000004</v>
      </c>
      <c r="E54" s="1194">
        <v>1004.364</v>
      </c>
      <c r="F54" s="1195">
        <v>503.69799999999998</v>
      </c>
      <c r="G54" s="1196">
        <v>0.24</v>
      </c>
      <c r="H54" s="1194">
        <v>164.25653</v>
      </c>
      <c r="I54" s="1197">
        <v>274.50504000000006</v>
      </c>
    </row>
    <row r="55" spans="1:15">
      <c r="A55" s="1193">
        <v>19</v>
      </c>
      <c r="B55" s="2178" t="s">
        <v>614</v>
      </c>
      <c r="C55" s="2179"/>
      <c r="D55" s="1194">
        <v>0</v>
      </c>
      <c r="E55" s="1194">
        <v>0</v>
      </c>
      <c r="F55" s="1195">
        <v>0</v>
      </c>
      <c r="G55" s="1196">
        <v>0</v>
      </c>
      <c r="H55" s="1194">
        <v>0</v>
      </c>
      <c r="I55" s="1197">
        <v>0</v>
      </c>
    </row>
    <row r="56" spans="1:15">
      <c r="A56" s="1193">
        <v>20</v>
      </c>
      <c r="B56" s="2178" t="s">
        <v>1035</v>
      </c>
      <c r="C56" s="2179"/>
      <c r="D56" s="1194">
        <v>191.75364999999999</v>
      </c>
      <c r="E56" s="1194">
        <v>555.10117000000002</v>
      </c>
      <c r="F56" s="1195">
        <v>178.04254999999998</v>
      </c>
      <c r="G56" s="1196">
        <v>1.3901300000000001</v>
      </c>
      <c r="H56" s="1194">
        <v>4.5450299999999997</v>
      </c>
      <c r="I56" s="1197">
        <v>15.28965</v>
      </c>
    </row>
    <row r="57" spans="1:15">
      <c r="A57" s="1193">
        <v>21</v>
      </c>
      <c r="B57" s="2178" t="s">
        <v>339</v>
      </c>
      <c r="C57" s="2179"/>
      <c r="D57" s="1194">
        <v>3.7551799999999997</v>
      </c>
      <c r="E57" s="1194">
        <v>6.3579999999999997</v>
      </c>
      <c r="F57" s="1195">
        <v>0</v>
      </c>
      <c r="G57" s="1196">
        <v>0</v>
      </c>
      <c r="H57" s="1194">
        <v>0</v>
      </c>
      <c r="I57" s="1197">
        <v>0</v>
      </c>
    </row>
    <row r="58" spans="1:15">
      <c r="A58" s="1193">
        <v>22</v>
      </c>
      <c r="B58" s="2178" t="s">
        <v>1036</v>
      </c>
      <c r="C58" s="2179"/>
      <c r="D58" s="1194">
        <v>0.157</v>
      </c>
      <c r="E58" s="1194">
        <v>6.5379999999999994E-2</v>
      </c>
      <c r="F58" s="1195">
        <v>0.25827</v>
      </c>
      <c r="G58" s="1196">
        <v>0</v>
      </c>
      <c r="H58" s="1194">
        <v>0</v>
      </c>
      <c r="I58" s="1197">
        <v>0</v>
      </c>
    </row>
    <row r="59" spans="1:15">
      <c r="A59" s="1193">
        <v>23</v>
      </c>
      <c r="B59" s="2178" t="s">
        <v>615</v>
      </c>
      <c r="C59" s="2179"/>
      <c r="D59" s="1194">
        <v>2211.4819400000001</v>
      </c>
      <c r="E59" s="1194">
        <v>784.22034999999994</v>
      </c>
      <c r="F59" s="1195">
        <v>17.745120000000004</v>
      </c>
      <c r="G59" s="1196">
        <v>1.3540000000000001</v>
      </c>
      <c r="H59" s="1194">
        <v>0</v>
      </c>
      <c r="I59" s="1197">
        <v>0</v>
      </c>
    </row>
    <row r="60" spans="1:15" ht="32.25" customHeight="1" thickBot="1">
      <c r="A60" s="1206">
        <v>24</v>
      </c>
      <c r="B60" s="2185" t="s">
        <v>616</v>
      </c>
      <c r="C60" s="2186"/>
      <c r="D60" s="1199">
        <v>15454.390190000002</v>
      </c>
      <c r="E60" s="1200">
        <v>10173.613469999998</v>
      </c>
      <c r="F60" s="1207">
        <v>6844.110529999999</v>
      </c>
      <c r="G60" s="1199">
        <v>5220.7947400000003</v>
      </c>
      <c r="H60" s="1200">
        <v>3994.3911399999997</v>
      </c>
      <c r="I60" s="1201">
        <v>6561.8825500000012</v>
      </c>
    </row>
    <row r="61" spans="1:15" ht="12.75" customHeight="1">
      <c r="A61" s="2182" t="s">
        <v>617</v>
      </c>
      <c r="B61" s="2183"/>
      <c r="C61" s="2184"/>
      <c r="D61" s="1187"/>
      <c r="E61" s="1188"/>
      <c r="F61" s="1202"/>
      <c r="G61" s="1187"/>
      <c r="H61" s="1188"/>
      <c r="I61" s="1202"/>
    </row>
    <row r="62" spans="1:15">
      <c r="A62" s="1193">
        <v>25</v>
      </c>
      <c r="B62" s="2178" t="s">
        <v>618</v>
      </c>
      <c r="C62" s="2179"/>
      <c r="D62" s="1194">
        <v>330.29399999999998</v>
      </c>
      <c r="E62" s="1194">
        <v>9.9440000000000008</v>
      </c>
      <c r="F62" s="1195">
        <v>8.0109999999999992</v>
      </c>
      <c r="G62" s="1196">
        <v>20</v>
      </c>
      <c r="H62" s="1194">
        <v>70</v>
      </c>
      <c r="I62" s="1197">
        <v>75</v>
      </c>
    </row>
    <row r="63" spans="1:15">
      <c r="A63" s="1193">
        <v>26</v>
      </c>
      <c r="B63" s="2178" t="s">
        <v>619</v>
      </c>
      <c r="C63" s="2179"/>
      <c r="D63" s="1194">
        <v>3585.9484400000001</v>
      </c>
      <c r="E63" s="1194">
        <v>1798.77781</v>
      </c>
      <c r="F63" s="1195">
        <v>1179.9093800000001</v>
      </c>
      <c r="G63" s="1196">
        <v>45.988</v>
      </c>
      <c r="H63" s="1194">
        <v>26.96</v>
      </c>
      <c r="I63" s="1197">
        <v>-22.044</v>
      </c>
    </row>
    <row r="64" spans="1:15" ht="13.5" thickBot="1">
      <c r="A64" s="1198">
        <v>27</v>
      </c>
      <c r="B64" s="2180" t="s">
        <v>620</v>
      </c>
      <c r="C64" s="2181"/>
      <c r="D64" s="1199">
        <v>-3255.6544399999998</v>
      </c>
      <c r="E64" s="1200">
        <v>-1788.8338100000001</v>
      </c>
      <c r="F64" s="1207">
        <v>-1171.8983800000001</v>
      </c>
      <c r="G64" s="1199">
        <v>-25.988</v>
      </c>
      <c r="H64" s="1200">
        <v>43.04</v>
      </c>
      <c r="I64" s="1201">
        <v>97.043999999999997</v>
      </c>
    </row>
    <row r="65" spans="1:9">
      <c r="A65" s="1208">
        <v>28</v>
      </c>
      <c r="B65" s="2187" t="s">
        <v>621</v>
      </c>
      <c r="C65" s="2188"/>
      <c r="D65" s="1209">
        <v>41258.740580000005</v>
      </c>
      <c r="E65" s="1209">
        <v>29515.655790000001</v>
      </c>
      <c r="F65" s="1210">
        <v>14403.818740000001</v>
      </c>
      <c r="G65" s="1211">
        <v>-5112.5288499999997</v>
      </c>
      <c r="H65" s="1209">
        <v>-8262.2085600000009</v>
      </c>
      <c r="I65" s="1212">
        <v>-7253.4785400000001</v>
      </c>
    </row>
    <row r="66" spans="1:9" ht="13.5" thickBot="1">
      <c r="A66" s="1213">
        <v>29</v>
      </c>
      <c r="B66" s="2180" t="s">
        <v>622</v>
      </c>
      <c r="C66" s="2181"/>
      <c r="D66" s="1214">
        <v>41258.740580000005</v>
      </c>
      <c r="E66" s="1214">
        <v>70774.396370000002</v>
      </c>
      <c r="F66" s="1215">
        <v>85178.215110000019</v>
      </c>
      <c r="G66" s="1216">
        <v>-5112.5288499999997</v>
      </c>
      <c r="H66" s="1214">
        <v>-13374.73741</v>
      </c>
      <c r="I66" s="1217">
        <v>-20628.215949999998</v>
      </c>
    </row>
    <row r="67" spans="1:9">
      <c r="A67" s="1218"/>
      <c r="B67" s="1218"/>
      <c r="C67" s="1218"/>
      <c r="D67" s="1218"/>
      <c r="E67" s="1218"/>
      <c r="F67" s="1218"/>
      <c r="G67" s="1218"/>
      <c r="H67" s="1218"/>
      <c r="I67" s="1218"/>
    </row>
    <row r="68" spans="1:9">
      <c r="A68" s="1218"/>
      <c r="B68" s="1218"/>
      <c r="C68" s="1218"/>
      <c r="D68" s="1218"/>
      <c r="E68" s="1218"/>
      <c r="F68" s="1218"/>
      <c r="G68" s="1218"/>
      <c r="H68" s="1218"/>
      <c r="I68" s="1218"/>
    </row>
    <row r="69" spans="1:9">
      <c r="A69" s="1218"/>
      <c r="B69" s="1218"/>
      <c r="C69" s="1218"/>
      <c r="D69" s="1218"/>
      <c r="E69" s="1218"/>
      <c r="F69" s="1218"/>
      <c r="G69" s="1218"/>
      <c r="H69" s="1218"/>
      <c r="I69" s="1218"/>
    </row>
  </sheetData>
  <mergeCells count="65">
    <mergeCell ref="H2:I2"/>
    <mergeCell ref="A4:I4"/>
    <mergeCell ref="H6:I6"/>
    <mergeCell ref="A7:A8"/>
    <mergeCell ref="B7:C8"/>
    <mergeCell ref="D7:F7"/>
    <mergeCell ref="G7:I7"/>
    <mergeCell ref="B17:C17"/>
    <mergeCell ref="B22:C22"/>
    <mergeCell ref="B25:C25"/>
    <mergeCell ref="B30:C30"/>
    <mergeCell ref="B36:C36"/>
    <mergeCell ref="B18:C18"/>
    <mergeCell ref="B19:C19"/>
    <mergeCell ref="B20:C20"/>
    <mergeCell ref="B21:C21"/>
    <mergeCell ref="B23:C23"/>
    <mergeCell ref="B24:C24"/>
    <mergeCell ref="B26:C26"/>
    <mergeCell ref="B27:C27"/>
    <mergeCell ref="B28:C28"/>
    <mergeCell ref="B29:C29"/>
    <mergeCell ref="B31:C31"/>
    <mergeCell ref="A9:C9"/>
    <mergeCell ref="B10:C10"/>
    <mergeCell ref="B11:C11"/>
    <mergeCell ref="B15:C15"/>
    <mergeCell ref="B16:C16"/>
    <mergeCell ref="B12:C12"/>
    <mergeCell ref="B13:C13"/>
    <mergeCell ref="B14:C14"/>
    <mergeCell ref="B58:C58"/>
    <mergeCell ref="B39:C39"/>
    <mergeCell ref="A40:C40"/>
    <mergeCell ref="B41:C41"/>
    <mergeCell ref="B42:C42"/>
    <mergeCell ref="B49:C49"/>
    <mergeCell ref="B50:C50"/>
    <mergeCell ref="B51:C51"/>
    <mergeCell ref="B54:C54"/>
    <mergeCell ref="B55:C55"/>
    <mergeCell ref="B56:C56"/>
    <mergeCell ref="B57:C57"/>
    <mergeCell ref="B44:C44"/>
    <mergeCell ref="B45:C45"/>
    <mergeCell ref="B46:C46"/>
    <mergeCell ref="B47:C47"/>
    <mergeCell ref="B66:C66"/>
    <mergeCell ref="A61:C61"/>
    <mergeCell ref="B59:C59"/>
    <mergeCell ref="B60:C60"/>
    <mergeCell ref="B62:C62"/>
    <mergeCell ref="B63:C63"/>
    <mergeCell ref="B64:C64"/>
    <mergeCell ref="B65:C65"/>
    <mergeCell ref="B48:C48"/>
    <mergeCell ref="B52:C52"/>
    <mergeCell ref="B53:C53"/>
    <mergeCell ref="B32:C32"/>
    <mergeCell ref="B33:C33"/>
    <mergeCell ref="B34:C34"/>
    <mergeCell ref="B35:C35"/>
    <mergeCell ref="B43:C43"/>
    <mergeCell ref="B38:C38"/>
    <mergeCell ref="B37:C3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zoomScale="90" zoomScaleNormal="90" workbookViewId="0"/>
  </sheetViews>
  <sheetFormatPr defaultRowHeight="15"/>
  <cols>
    <col min="1" max="2" width="9.140625" style="1222"/>
    <col min="3" max="3" width="49.5703125" style="1222" customWidth="1"/>
    <col min="4" max="4" width="13.7109375" style="1222" customWidth="1"/>
    <col min="5" max="5" width="13.5703125" style="1222" customWidth="1"/>
    <col min="6" max="7" width="12.42578125" style="1222" customWidth="1"/>
    <col min="8" max="8" width="14.28515625" style="1222" customWidth="1"/>
    <col min="9" max="9" width="13.7109375" style="1222" customWidth="1"/>
    <col min="10" max="10" width="14.5703125" style="1222" customWidth="1"/>
    <col min="11" max="11" width="13.7109375" style="1222" customWidth="1"/>
    <col min="12" max="12" width="11.5703125" style="1222" bestFit="1" customWidth="1"/>
    <col min="13" max="13" width="13.5703125" style="1222" customWidth="1"/>
    <col min="14" max="16384" width="9.140625" style="1222"/>
  </cols>
  <sheetData>
    <row r="2" spans="2:15">
      <c r="B2" s="1219"/>
      <c r="C2" s="1220"/>
      <c r="D2" s="1220"/>
      <c r="E2" s="1220"/>
      <c r="F2" s="1220"/>
      <c r="G2" s="1220"/>
      <c r="H2" s="1220"/>
      <c r="I2" s="1220"/>
      <c r="J2" s="1220"/>
      <c r="K2" s="1221" t="s">
        <v>833</v>
      </c>
    </row>
    <row r="3" spans="2:15" ht="15" customHeight="1">
      <c r="B3" s="1219"/>
      <c r="C3" s="1220"/>
      <c r="D3" s="1220"/>
      <c r="E3" s="1220"/>
      <c r="F3" s="1220"/>
      <c r="G3" s="1220"/>
      <c r="H3" s="1220"/>
      <c r="I3" s="1220"/>
      <c r="J3" s="2203"/>
      <c r="K3" s="2203"/>
    </row>
    <row r="4" spans="2:15" ht="18" customHeight="1" thickBot="1">
      <c r="B4" s="2204" t="s">
        <v>1038</v>
      </c>
      <c r="C4" s="2204"/>
      <c r="D4" s="2204"/>
      <c r="E4" s="2204"/>
      <c r="F4" s="2204"/>
      <c r="G4" s="2204"/>
      <c r="H4" s="2204"/>
      <c r="I4" s="2204"/>
      <c r="J4" s="2204"/>
      <c r="K4" s="2204"/>
    </row>
    <row r="5" spans="2:15" ht="15.75" thickBot="1">
      <c r="B5" s="2205" t="s">
        <v>2</v>
      </c>
      <c r="C5" s="2206"/>
      <c r="D5" s="2206"/>
      <c r="E5" s="2206"/>
      <c r="F5" s="2206"/>
      <c r="G5" s="2206"/>
      <c r="H5" s="2206"/>
      <c r="I5" s="2206"/>
      <c r="J5" s="2206"/>
      <c r="K5" s="2207"/>
    </row>
    <row r="6" spans="2:15" ht="26.25" customHeight="1" thickBot="1">
      <c r="B6" s="2208" t="s">
        <v>625</v>
      </c>
      <c r="C6" s="2208" t="s">
        <v>626</v>
      </c>
      <c r="D6" s="2210" t="s">
        <v>448</v>
      </c>
      <c r="E6" s="2211"/>
      <c r="F6" s="2210" t="s">
        <v>449</v>
      </c>
      <c r="G6" s="2212"/>
      <c r="H6" s="2210" t="s">
        <v>450</v>
      </c>
      <c r="I6" s="2212"/>
      <c r="J6" s="2211" t="s">
        <v>6</v>
      </c>
      <c r="K6" s="2212"/>
    </row>
    <row r="7" spans="2:15" ht="49.5" customHeight="1" thickBot="1">
      <c r="B7" s="2209"/>
      <c r="C7" s="2209"/>
      <c r="D7" s="1223" t="s">
        <v>627</v>
      </c>
      <c r="E7" s="1224" t="s">
        <v>628</v>
      </c>
      <c r="F7" s="1223" t="s">
        <v>627</v>
      </c>
      <c r="G7" s="1224" t="s">
        <v>628</v>
      </c>
      <c r="H7" s="1223" t="s">
        <v>627</v>
      </c>
      <c r="I7" s="1224" t="s">
        <v>628</v>
      </c>
      <c r="J7" s="1223" t="s">
        <v>627</v>
      </c>
      <c r="K7" s="1224" t="s">
        <v>628</v>
      </c>
    </row>
    <row r="8" spans="2:15" ht="26.25">
      <c r="B8" s="1225">
        <v>1</v>
      </c>
      <c r="C8" s="1226" t="s">
        <v>587</v>
      </c>
      <c r="D8" s="1227">
        <v>13390.155000000001</v>
      </c>
      <c r="E8" s="1228">
        <f>D8/D44</f>
        <v>0.12858910954080774</v>
      </c>
      <c r="F8" s="1227">
        <v>6956.20651</v>
      </c>
      <c r="G8" s="1228">
        <f>F8/F44</f>
        <v>0.12914787611339404</v>
      </c>
      <c r="H8" s="1227">
        <v>1779.4603100000002</v>
      </c>
      <c r="I8" s="1228">
        <f>H8/H44</f>
        <v>0.23072877126983571</v>
      </c>
      <c r="J8" s="1229">
        <v>22125.821820000001</v>
      </c>
      <c r="K8" s="1230">
        <v>0.15302334339725032</v>
      </c>
      <c r="M8" s="1231"/>
      <c r="N8" s="1232"/>
      <c r="O8" s="1233"/>
    </row>
    <row r="9" spans="2:15">
      <c r="B9" s="1234">
        <v>2</v>
      </c>
      <c r="C9" s="1235" t="s">
        <v>588</v>
      </c>
      <c r="D9" s="1236">
        <v>153.959</v>
      </c>
      <c r="E9" s="1237">
        <f>D9/$D$44</f>
        <v>1.4785079572113408E-3</v>
      </c>
      <c r="F9" s="1236">
        <v>177.75700000000001</v>
      </c>
      <c r="G9" s="1237">
        <f>F9/$F$44</f>
        <v>3.3002095296173987E-3</v>
      </c>
      <c r="H9" s="1236">
        <v>0</v>
      </c>
      <c r="I9" s="1237">
        <f>H9/$H$44</f>
        <v>0</v>
      </c>
      <c r="J9" s="1238">
        <v>331.71600000000001</v>
      </c>
      <c r="K9" s="1239">
        <v>1.8194132744681301E-3</v>
      </c>
      <c r="M9" s="1231"/>
      <c r="N9" s="1232"/>
      <c r="O9" s="1233"/>
    </row>
    <row r="10" spans="2:15">
      <c r="B10" s="1234">
        <v>3</v>
      </c>
      <c r="C10" s="1235" t="s">
        <v>592</v>
      </c>
      <c r="D10" s="1236">
        <v>0</v>
      </c>
      <c r="E10" s="1237">
        <f>D10/$D$44</f>
        <v>0</v>
      </c>
      <c r="F10" s="1236">
        <v>0.30517</v>
      </c>
      <c r="G10" s="1237">
        <f>F10/$F$44</f>
        <v>5.6657399829730556E-6</v>
      </c>
      <c r="H10" s="1236">
        <v>0</v>
      </c>
      <c r="I10" s="1237">
        <f>H10/$H$44</f>
        <v>0</v>
      </c>
      <c r="J10" s="1238">
        <v>0.30517</v>
      </c>
      <c r="K10" s="1239">
        <v>1.7513058992487612E-5</v>
      </c>
      <c r="M10" s="1231"/>
      <c r="N10" s="1232"/>
      <c r="O10" s="1233"/>
    </row>
    <row r="11" spans="2:15" ht="26.25">
      <c r="B11" s="1234">
        <v>4</v>
      </c>
      <c r="C11" s="1235" t="s">
        <v>593</v>
      </c>
      <c r="D11" s="1236">
        <v>0</v>
      </c>
      <c r="E11" s="1237">
        <f>D11/$D$44</f>
        <v>0</v>
      </c>
      <c r="F11" s="1236">
        <v>0</v>
      </c>
      <c r="G11" s="1237">
        <f>F11/$F$44</f>
        <v>0</v>
      </c>
      <c r="H11" s="1236">
        <v>0</v>
      </c>
      <c r="I11" s="1237">
        <f>H11/$H$44</f>
        <v>0</v>
      </c>
      <c r="J11" s="1238">
        <v>0</v>
      </c>
      <c r="K11" s="1239">
        <v>0</v>
      </c>
      <c r="M11" s="1231"/>
      <c r="N11" s="1232"/>
      <c r="O11" s="1233"/>
    </row>
    <row r="12" spans="2:15" ht="39">
      <c r="B12" s="1234">
        <v>5</v>
      </c>
      <c r="C12" s="1235" t="s">
        <v>629</v>
      </c>
      <c r="D12" s="1236">
        <v>0</v>
      </c>
      <c r="E12" s="1237">
        <f>D12/$D$44</f>
        <v>0</v>
      </c>
      <c r="F12" s="1236">
        <v>0</v>
      </c>
      <c r="G12" s="1237">
        <f>F12/$F$44</f>
        <v>0</v>
      </c>
      <c r="H12" s="1236">
        <v>0</v>
      </c>
      <c r="I12" s="1237">
        <f>H12/$H$44</f>
        <v>0</v>
      </c>
      <c r="J12" s="1238">
        <v>0</v>
      </c>
      <c r="K12" s="1239">
        <v>0</v>
      </c>
      <c r="M12" s="1231"/>
      <c r="N12" s="1232"/>
      <c r="O12" s="1233"/>
    </row>
    <row r="13" spans="2:15" ht="26.25">
      <c r="B13" s="1234">
        <v>6</v>
      </c>
      <c r="C13" s="1235" t="s">
        <v>596</v>
      </c>
      <c r="D13" s="1236">
        <v>4098.2879999999996</v>
      </c>
      <c r="E13" s="1237">
        <f>D13/$D$44</f>
        <v>3.9356915925303167E-2</v>
      </c>
      <c r="F13" s="1236">
        <v>0</v>
      </c>
      <c r="G13" s="1237">
        <f>F13/$F$44</f>
        <v>0</v>
      </c>
      <c r="H13" s="1236">
        <v>901.93682999999999</v>
      </c>
      <c r="I13" s="1237">
        <f>H13/$H$44</f>
        <v>0.1169471301941602</v>
      </c>
      <c r="J13" s="1238">
        <v>5000.2248300000001</v>
      </c>
      <c r="K13" s="1239">
        <v>2.5924816698138686E-2</v>
      </c>
      <c r="M13" s="1231"/>
      <c r="N13" s="1232"/>
      <c r="O13" s="1233"/>
    </row>
    <row r="14" spans="2:15">
      <c r="B14" s="1240" t="s">
        <v>630</v>
      </c>
      <c r="C14" s="1241" t="s">
        <v>631</v>
      </c>
      <c r="D14" s="1242">
        <v>62.896999999999998</v>
      </c>
      <c r="E14" s="1243">
        <f>D14/D13</f>
        <v>1.5347140074099234E-2</v>
      </c>
      <c r="F14" s="1242">
        <v>0</v>
      </c>
      <c r="G14" s="1243">
        <v>0</v>
      </c>
      <c r="H14" s="1242">
        <v>0</v>
      </c>
      <c r="I14" s="1243">
        <v>0</v>
      </c>
      <c r="J14" s="1244">
        <v>62.896999999999998</v>
      </c>
      <c r="K14" s="1245">
        <v>1.4213834280701153E-2</v>
      </c>
      <c r="M14" s="1231"/>
      <c r="N14" s="1232"/>
      <c r="O14" s="1233"/>
    </row>
    <row r="15" spans="2:15">
      <c r="B15" s="1240" t="s">
        <v>632</v>
      </c>
      <c r="C15" s="1241" t="s">
        <v>633</v>
      </c>
      <c r="D15" s="1242">
        <v>4035.3910000000001</v>
      </c>
      <c r="E15" s="1243">
        <f>D15/D13</f>
        <v>0.9846528599259009</v>
      </c>
      <c r="F15" s="1242">
        <v>0</v>
      </c>
      <c r="G15" s="1243">
        <v>0</v>
      </c>
      <c r="H15" s="1242">
        <v>901.93682999999999</v>
      </c>
      <c r="I15" s="1243">
        <f>H15/H13</f>
        <v>1</v>
      </c>
      <c r="J15" s="1244">
        <v>4937.3278300000002</v>
      </c>
      <c r="K15" s="1245">
        <v>0.98578616571929878</v>
      </c>
      <c r="M15" s="1231"/>
      <c r="N15" s="1232"/>
      <c r="O15" s="1233"/>
    </row>
    <row r="16" spans="2:15">
      <c r="B16" s="1234">
        <v>7</v>
      </c>
      <c r="C16" s="1235" t="s">
        <v>597</v>
      </c>
      <c r="D16" s="1236">
        <v>3.367</v>
      </c>
      <c r="E16" s="1237">
        <f>D16/D44</f>
        <v>3.2334168784745185E-5</v>
      </c>
      <c r="F16" s="1236">
        <v>1977.5982200000003</v>
      </c>
      <c r="G16" s="1237">
        <f>F16/F44</f>
        <v>3.6715788921946282E-2</v>
      </c>
      <c r="H16" s="1236">
        <v>308.12099999999998</v>
      </c>
      <c r="I16" s="1237">
        <f>H16/H44</f>
        <v>3.9951652381857862E-2</v>
      </c>
      <c r="J16" s="1238">
        <v>2289.0862200000001</v>
      </c>
      <c r="K16" s="1239">
        <v>1.7044553526645249E-2</v>
      </c>
      <c r="M16" s="1231"/>
      <c r="N16" s="1232"/>
      <c r="O16" s="1233"/>
    </row>
    <row r="17" spans="2:15">
      <c r="B17" s="1240" t="s">
        <v>634</v>
      </c>
      <c r="C17" s="1241" t="s">
        <v>631</v>
      </c>
      <c r="D17" s="1242">
        <v>2.4540000000000002</v>
      </c>
      <c r="E17" s="1243">
        <f>D17/D16</f>
        <v>0.72883872883872891</v>
      </c>
      <c r="F17" s="1242">
        <v>254.8297</v>
      </c>
      <c r="G17" s="1243">
        <f>F17/F16</f>
        <v>0.12885817625786494</v>
      </c>
      <c r="H17" s="1242">
        <v>0</v>
      </c>
      <c r="I17" s="1243">
        <v>0</v>
      </c>
      <c r="J17" s="1244">
        <v>257.28370000000001</v>
      </c>
      <c r="K17" s="1245">
        <v>8.6392538776699404E-2</v>
      </c>
      <c r="M17" s="1231"/>
      <c r="N17" s="1232"/>
      <c r="O17" s="1233"/>
    </row>
    <row r="18" spans="2:15">
      <c r="B18" s="1240" t="s">
        <v>635</v>
      </c>
      <c r="C18" s="1241" t="s">
        <v>633</v>
      </c>
      <c r="D18" s="1242">
        <v>0.91300000000000003</v>
      </c>
      <c r="E18" s="1243">
        <f>D18/D16</f>
        <v>0.27116127116127114</v>
      </c>
      <c r="F18" s="1242">
        <v>1722.7685200000001</v>
      </c>
      <c r="G18" s="1243">
        <f>F18/F16</f>
        <v>0.871141823742135</v>
      </c>
      <c r="H18" s="1242">
        <v>308.12099999999998</v>
      </c>
      <c r="I18" s="1243"/>
      <c r="J18" s="1244">
        <v>2031.80252</v>
      </c>
      <c r="K18" s="1245">
        <v>0.91360746122330061</v>
      </c>
      <c r="M18" s="1231"/>
      <c r="N18" s="1232"/>
      <c r="O18" s="1233"/>
    </row>
    <row r="19" spans="2:15">
      <c r="B19" s="1234">
        <v>8</v>
      </c>
      <c r="C19" s="1235" t="s">
        <v>636</v>
      </c>
      <c r="D19" s="1236">
        <v>51432.546999999999</v>
      </c>
      <c r="E19" s="1237">
        <f>D19/D44</f>
        <v>0.49392000467102454</v>
      </c>
      <c r="F19" s="1236">
        <v>23025.968699999998</v>
      </c>
      <c r="G19" s="1237">
        <f>F19/F44</f>
        <v>0.42749664616533772</v>
      </c>
      <c r="H19" s="1236">
        <v>2740.67875</v>
      </c>
      <c r="I19" s="1237">
        <f>H19/H44</f>
        <v>0.35536248652427049</v>
      </c>
      <c r="J19" s="1238">
        <v>77199.19445000001</v>
      </c>
      <c r="K19" s="1239">
        <v>0.45083769828725678</v>
      </c>
      <c r="M19" s="1231"/>
      <c r="N19" s="1232"/>
      <c r="O19" s="1233"/>
    </row>
    <row r="20" spans="2:15">
      <c r="B20" s="1240" t="s">
        <v>637</v>
      </c>
      <c r="C20" s="1241" t="s">
        <v>601</v>
      </c>
      <c r="D20" s="1242">
        <v>20290.021000000001</v>
      </c>
      <c r="E20" s="1243">
        <f>D20/$D$19</f>
        <v>0.39449769034382065</v>
      </c>
      <c r="F20" s="1242">
        <v>2703.4234999999999</v>
      </c>
      <c r="G20" s="1243">
        <f>F20/$F$19</f>
        <v>0.11740759032648213</v>
      </c>
      <c r="H20" s="1242">
        <v>488.23735999999997</v>
      </c>
      <c r="I20" s="1243">
        <f>H20/$H$19</f>
        <v>0.17814468769825723</v>
      </c>
      <c r="J20" s="1244">
        <v>23481.681860000001</v>
      </c>
      <c r="K20" s="1245">
        <v>0.31674804339649121</v>
      </c>
      <c r="M20" s="1231"/>
      <c r="N20" s="1232"/>
      <c r="O20" s="1233"/>
    </row>
    <row r="21" spans="2:15">
      <c r="B21" s="1240" t="s">
        <v>638</v>
      </c>
      <c r="C21" s="1241" t="s">
        <v>602</v>
      </c>
      <c r="D21" s="1242">
        <v>0</v>
      </c>
      <c r="E21" s="1243">
        <f>D21/$D$19</f>
        <v>0</v>
      </c>
      <c r="F21" s="1242">
        <v>0</v>
      </c>
      <c r="G21" s="1243">
        <f>F21/$F$19</f>
        <v>0</v>
      </c>
      <c r="H21" s="1242">
        <v>0.63800000000000001</v>
      </c>
      <c r="I21" s="1243">
        <f>H21/$H$19</f>
        <v>2.3278904906311987E-4</v>
      </c>
      <c r="J21" s="1244">
        <v>0.63800000000000001</v>
      </c>
      <c r="K21" s="1245">
        <v>1.1605758185692455E-5</v>
      </c>
      <c r="M21" s="1231"/>
      <c r="N21" s="1232"/>
      <c r="O21" s="1233"/>
    </row>
    <row r="22" spans="2:15">
      <c r="B22" s="1240" t="s">
        <v>639</v>
      </c>
      <c r="C22" s="1241" t="s">
        <v>595</v>
      </c>
      <c r="D22" s="1242">
        <v>34166.023999999998</v>
      </c>
      <c r="E22" s="1243">
        <f>D22/$D$19</f>
        <v>0.66428800424758272</v>
      </c>
      <c r="F22" s="1242">
        <v>20544.274710000002</v>
      </c>
      <c r="G22" s="1243">
        <f>F22/$F$19</f>
        <v>0.89222195068822463</v>
      </c>
      <c r="H22" s="1242">
        <v>2778.7334100000003</v>
      </c>
      <c r="I22" s="1243">
        <f>H22/$H$19</f>
        <v>1.0138851224354553</v>
      </c>
      <c r="J22" s="1244">
        <v>57489.032119999996</v>
      </c>
      <c r="K22" s="1245">
        <v>0.72947653617425212</v>
      </c>
      <c r="M22" s="1231"/>
      <c r="N22" s="1232"/>
      <c r="O22" s="1233"/>
    </row>
    <row r="23" spans="2:15">
      <c r="B23" s="1240" t="s">
        <v>640</v>
      </c>
      <c r="C23" s="1241" t="s">
        <v>603</v>
      </c>
      <c r="D23" s="1242">
        <v>137.62299999999999</v>
      </c>
      <c r="E23" s="1243">
        <f>D23/$D$19</f>
        <v>2.6757959313195201E-3</v>
      </c>
      <c r="F23" s="1242">
        <v>73.797979999999995</v>
      </c>
      <c r="G23" s="1243">
        <f>F23/$F$19</f>
        <v>3.2049891564388342E-3</v>
      </c>
      <c r="H23" s="1242">
        <v>0</v>
      </c>
      <c r="I23" s="1243">
        <f>H23/$H$19</f>
        <v>0</v>
      </c>
      <c r="J23" s="1244">
        <v>211.42097999999999</v>
      </c>
      <c r="K23" s="1245">
        <v>1.7714813703804809E-3</v>
      </c>
      <c r="M23" s="1231"/>
      <c r="N23" s="1232"/>
      <c r="O23" s="1233"/>
    </row>
    <row r="24" spans="2:15">
      <c r="B24" s="1240" t="s">
        <v>641</v>
      </c>
      <c r="C24" s="1241" t="s">
        <v>642</v>
      </c>
      <c r="D24" s="1246">
        <v>-3161.1210000000001</v>
      </c>
      <c r="E24" s="1243">
        <f>D24/$D$19</f>
        <v>-6.14614905227229E-2</v>
      </c>
      <c r="F24" s="1246">
        <v>-295.52749</v>
      </c>
      <c r="G24" s="1243">
        <f>F24/$F$19</f>
        <v>-1.2834530171145418E-2</v>
      </c>
      <c r="H24" s="1246">
        <v>-526.93002000000001</v>
      </c>
      <c r="I24" s="1243">
        <f>H24/$H$19</f>
        <v>-0.19226259918277544</v>
      </c>
      <c r="J24" s="1244">
        <v>-3983.5785099999998</v>
      </c>
      <c r="K24" s="1245">
        <v>-4.8007666699309323E-2</v>
      </c>
      <c r="M24" s="1231"/>
      <c r="N24" s="1232"/>
      <c r="O24" s="1233"/>
    </row>
    <row r="25" spans="2:15" ht="28.5" customHeight="1">
      <c r="B25" s="1234">
        <v>9</v>
      </c>
      <c r="C25" s="1235" t="s">
        <v>643</v>
      </c>
      <c r="D25" s="1236">
        <v>34038.684999999998</v>
      </c>
      <c r="E25" s="1237">
        <f>D25/D44</f>
        <v>0.32688226492449485</v>
      </c>
      <c r="F25" s="1236">
        <v>19122.376499999998</v>
      </c>
      <c r="G25" s="1237">
        <f>F25/F44</f>
        <v>0.35502314482260494</v>
      </c>
      <c r="H25" s="1236">
        <v>1862.1215400000001</v>
      </c>
      <c r="I25" s="1237">
        <f>H25/H44</f>
        <v>0.24144680972361457</v>
      </c>
      <c r="J25" s="1238">
        <v>55023.183039999996</v>
      </c>
      <c r="K25" s="1239">
        <v>0.32726506223373431</v>
      </c>
      <c r="M25" s="1231"/>
      <c r="N25" s="1232"/>
      <c r="O25" s="1233"/>
    </row>
    <row r="26" spans="2:15">
      <c r="B26" s="1240" t="s">
        <v>644</v>
      </c>
      <c r="C26" s="1241" t="s">
        <v>601</v>
      </c>
      <c r="D26" s="1242">
        <v>0</v>
      </c>
      <c r="E26" s="1243">
        <v>0</v>
      </c>
      <c r="F26" s="1242">
        <v>0</v>
      </c>
      <c r="G26" s="1243">
        <v>0</v>
      </c>
      <c r="H26" s="1242">
        <v>0</v>
      </c>
      <c r="I26" s="1243">
        <v>0</v>
      </c>
      <c r="J26" s="1244">
        <v>0</v>
      </c>
      <c r="K26" s="1245">
        <v>0</v>
      </c>
      <c r="M26" s="1231"/>
      <c r="N26" s="1232"/>
      <c r="O26" s="1233"/>
    </row>
    <row r="27" spans="2:15">
      <c r="B27" s="1240" t="s">
        <v>645</v>
      </c>
      <c r="C27" s="1241" t="s">
        <v>602</v>
      </c>
      <c r="D27" s="1242">
        <v>0</v>
      </c>
      <c r="E27" s="1243">
        <v>0</v>
      </c>
      <c r="F27" s="1242">
        <v>0</v>
      </c>
      <c r="G27" s="1243">
        <v>0</v>
      </c>
      <c r="H27" s="1242">
        <v>0</v>
      </c>
      <c r="I27" s="1243">
        <v>0</v>
      </c>
      <c r="J27" s="1244">
        <v>0</v>
      </c>
      <c r="K27" s="1245">
        <v>0</v>
      </c>
      <c r="M27" s="1231"/>
      <c r="N27" s="1232"/>
      <c r="O27" s="1233"/>
    </row>
    <row r="28" spans="2:15">
      <c r="B28" s="1240" t="s">
        <v>646</v>
      </c>
      <c r="C28" s="1241" t="s">
        <v>595</v>
      </c>
      <c r="D28" s="1242">
        <v>37261.978999999999</v>
      </c>
      <c r="E28" s="1243">
        <f>D28/D25</f>
        <v>1.0946950212677136</v>
      </c>
      <c r="F28" s="1242">
        <v>20274.54477</v>
      </c>
      <c r="G28" s="1243">
        <f>F28/$F$25</f>
        <v>1.0602523577548011</v>
      </c>
      <c r="H28" s="1242">
        <v>1928.8203100000001</v>
      </c>
      <c r="I28" s="1243">
        <f>H28/H25</f>
        <v>1.0358186984937621</v>
      </c>
      <c r="J28" s="1244">
        <v>59465.344080000003</v>
      </c>
      <c r="K28" s="1245">
        <f>J28/J25</f>
        <v>1.0807325348075685</v>
      </c>
      <c r="M28" s="1231"/>
      <c r="N28" s="1232"/>
      <c r="O28" s="1233"/>
    </row>
    <row r="29" spans="2:15">
      <c r="B29" s="1240" t="s">
        <v>647</v>
      </c>
      <c r="C29" s="1241" t="s">
        <v>603</v>
      </c>
      <c r="D29" s="1242">
        <v>0.34899999999999998</v>
      </c>
      <c r="E29" s="1243">
        <v>0</v>
      </c>
      <c r="F29" s="1242">
        <v>23.117030000000003</v>
      </c>
      <c r="G29" s="1243">
        <f>F29/$F$25</f>
        <v>1.208899427327979E-3</v>
      </c>
      <c r="H29" s="1242">
        <v>0</v>
      </c>
      <c r="I29" s="1243">
        <v>0</v>
      </c>
      <c r="J29" s="1244">
        <v>23.466030000000003</v>
      </c>
      <c r="K29" s="1245">
        <v>5.1984686527316575E-2</v>
      </c>
      <c r="M29" s="1231"/>
      <c r="N29" s="1232"/>
      <c r="O29" s="1233"/>
    </row>
    <row r="30" spans="2:15">
      <c r="B30" s="1240" t="s">
        <v>648</v>
      </c>
      <c r="C30" s="1241" t="s">
        <v>642</v>
      </c>
      <c r="D30" s="1246">
        <v>-3223.643</v>
      </c>
      <c r="E30" s="1243">
        <f>D30/D25</f>
        <v>-9.4705274307747209E-2</v>
      </c>
      <c r="F30" s="1246">
        <v>-1175.2853</v>
      </c>
      <c r="G30" s="1243">
        <f>F30/$F$25</f>
        <v>-6.1461257182129019E-2</v>
      </c>
      <c r="H30" s="1246">
        <v>-66.698769999999996</v>
      </c>
      <c r="I30" s="1243">
        <f>H30/H25</f>
        <v>-3.5818698493762118E-2</v>
      </c>
      <c r="J30" s="1244">
        <v>-4465.6270700000005</v>
      </c>
      <c r="K30" s="1245">
        <v>-9.044267138423157</v>
      </c>
      <c r="M30" s="1231"/>
      <c r="N30" s="1232"/>
      <c r="O30" s="1233"/>
    </row>
    <row r="31" spans="2:15">
      <c r="B31" s="1234">
        <v>10</v>
      </c>
      <c r="C31" s="1235" t="s">
        <v>649</v>
      </c>
      <c r="D31" s="1236">
        <v>200.02199999999999</v>
      </c>
      <c r="E31" s="1237">
        <f>D31/D44</f>
        <v>1.9208628181355215E-3</v>
      </c>
      <c r="F31" s="1236">
        <v>151.81806</v>
      </c>
      <c r="G31" s="1237">
        <f>F31/F34</f>
        <v>0.95975355853629585</v>
      </c>
      <c r="H31" s="1236">
        <v>11.507480000000001</v>
      </c>
      <c r="I31" s="1237">
        <f>H31/H44</f>
        <v>1.4920853844794149E-3</v>
      </c>
      <c r="J31" s="1238">
        <v>363.34753999999998</v>
      </c>
      <c r="K31" s="1239">
        <v>2.4348015315463893E-3</v>
      </c>
      <c r="M31" s="1231"/>
      <c r="N31" s="1232"/>
      <c r="O31" s="1233"/>
    </row>
    <row r="32" spans="2:15">
      <c r="B32" s="1240" t="s">
        <v>650</v>
      </c>
      <c r="C32" s="1241" t="s">
        <v>651</v>
      </c>
      <c r="D32" s="1242">
        <v>298.74700000000001</v>
      </c>
      <c r="E32" s="1243">
        <f>D32/D31</f>
        <v>1.4935707072222058</v>
      </c>
      <c r="F32" s="1242">
        <v>195.60085999999998</v>
      </c>
      <c r="G32" s="1243">
        <f>F32/F31</f>
        <v>1.2883899320015022</v>
      </c>
      <c r="H32" s="1242">
        <v>65.043120000000002</v>
      </c>
      <c r="I32" s="1243">
        <f>H32/H31</f>
        <v>5.6522470601730346</v>
      </c>
      <c r="J32" s="1244">
        <v>559.39098000000001</v>
      </c>
      <c r="K32" s="1245">
        <v>1.3469037346931967</v>
      </c>
      <c r="M32" s="1231"/>
      <c r="N32" s="1232"/>
      <c r="O32" s="1233"/>
    </row>
    <row r="33" spans="2:15">
      <c r="B33" s="1240" t="s">
        <v>652</v>
      </c>
      <c r="C33" s="1241" t="s">
        <v>642</v>
      </c>
      <c r="D33" s="1246">
        <v>-98.724999999999994</v>
      </c>
      <c r="E33" s="1243">
        <f>D33/D31</f>
        <v>-0.49357070722220553</v>
      </c>
      <c r="F33" s="1246">
        <v>-43.782800000000002</v>
      </c>
      <c r="G33" s="1243">
        <f>F33/F31</f>
        <v>-0.28838993200150231</v>
      </c>
      <c r="H33" s="1246">
        <v>-53.535640000000001</v>
      </c>
      <c r="I33" s="1243">
        <f>H33/H31</f>
        <v>-4.6522470601730346</v>
      </c>
      <c r="J33" s="1244">
        <v>-196.04344</v>
      </c>
      <c r="K33" s="1245">
        <v>-0.34690373469319652</v>
      </c>
      <c r="M33" s="1231"/>
      <c r="N33" s="1232"/>
      <c r="O33" s="1233"/>
    </row>
    <row r="34" spans="2:15" ht="26.25">
      <c r="B34" s="1234">
        <v>11</v>
      </c>
      <c r="C34" s="1235" t="s">
        <v>653</v>
      </c>
      <c r="D34" s="1236">
        <v>237.21899999999999</v>
      </c>
      <c r="E34" s="1237">
        <f>D34/D44</f>
        <v>2.2780751960048912E-3</v>
      </c>
      <c r="F34" s="1236">
        <v>158.18441999999999</v>
      </c>
      <c r="G34" s="1237">
        <f>F34/F44</f>
        <v>2.9368279748251884E-3</v>
      </c>
      <c r="H34" s="1236">
        <v>14.65635</v>
      </c>
      <c r="I34" s="1237">
        <f>H34/H44</f>
        <v>1.9003748539919141E-3</v>
      </c>
      <c r="J34" s="1238">
        <v>410.05977000000001</v>
      </c>
      <c r="K34" s="1239">
        <v>2.3533830115896495E-3</v>
      </c>
      <c r="M34" s="1231"/>
      <c r="N34" s="1232"/>
      <c r="O34" s="1233"/>
    </row>
    <row r="35" spans="2:15">
      <c r="B35" s="1240" t="s">
        <v>654</v>
      </c>
      <c r="C35" s="1241" t="s">
        <v>651</v>
      </c>
      <c r="D35" s="1242">
        <v>465.13499999999999</v>
      </c>
      <c r="E35" s="1243">
        <f>D35/D34</f>
        <v>1.9607830738684506</v>
      </c>
      <c r="F35" s="1242">
        <v>446.52310999999997</v>
      </c>
      <c r="G35" s="1243">
        <f>F35/F34</f>
        <v>2.8228008169198966</v>
      </c>
      <c r="H35" s="1242">
        <v>19.722349999999999</v>
      </c>
      <c r="I35" s="1243">
        <f>H35/H34</f>
        <v>1.3456522258270305</v>
      </c>
      <c r="J35" s="1244">
        <v>931.38045999999997</v>
      </c>
      <c r="K35" s="1245">
        <v>2.1889492605237271</v>
      </c>
      <c r="M35" s="1231"/>
      <c r="N35" s="1232"/>
      <c r="O35" s="1233"/>
    </row>
    <row r="36" spans="2:15">
      <c r="B36" s="1240" t="s">
        <v>655</v>
      </c>
      <c r="C36" s="1241" t="s">
        <v>642</v>
      </c>
      <c r="D36" s="1246">
        <v>-227.916</v>
      </c>
      <c r="E36" s="1243">
        <f>D36/D34</f>
        <v>-0.96078307386845063</v>
      </c>
      <c r="F36" s="1246">
        <v>-288.33868999999999</v>
      </c>
      <c r="G36" s="1243">
        <f>F36/F34</f>
        <v>-1.8228008169198964</v>
      </c>
      <c r="H36" s="1246">
        <v>-5.0659999999999998</v>
      </c>
      <c r="I36" s="1243">
        <f>H36/H34</f>
        <v>-0.34565222582703059</v>
      </c>
      <c r="J36" s="1244">
        <v>-521.32069000000001</v>
      </c>
      <c r="K36" s="1245">
        <v>-1.1889492605237271</v>
      </c>
      <c r="M36" s="1231"/>
      <c r="N36" s="1232"/>
      <c r="O36" s="1233"/>
    </row>
    <row r="37" spans="2:15">
      <c r="B37" s="1234">
        <v>12</v>
      </c>
      <c r="C37" s="1235" t="s">
        <v>656</v>
      </c>
      <c r="D37" s="1236">
        <v>14.394</v>
      </c>
      <c r="E37" s="1237">
        <f>D37/D44</f>
        <v>1.382292917991156E-4</v>
      </c>
      <c r="F37" s="1236">
        <v>1.82843</v>
      </c>
      <c r="G37" s="1237">
        <f>F37/F44</f>
        <v>3.3946354350255345E-5</v>
      </c>
      <c r="H37" s="1247">
        <v>0.45613000000000004</v>
      </c>
      <c r="I37" s="1237">
        <f>H37/H44</f>
        <v>5.9142827658409619E-5</v>
      </c>
      <c r="J37" s="1238">
        <v>16.678559999999997</v>
      </c>
      <c r="K37" s="1239">
        <v>1.0773053732646167E-4</v>
      </c>
      <c r="M37" s="1231"/>
      <c r="N37" s="1232"/>
      <c r="O37" s="1233"/>
    </row>
    <row r="38" spans="2:15">
      <c r="B38" s="1240" t="s">
        <v>657</v>
      </c>
      <c r="C38" s="1241" t="s">
        <v>658</v>
      </c>
      <c r="D38" s="1242">
        <v>15.284000000000001</v>
      </c>
      <c r="E38" s="1243">
        <f>D38/D37</f>
        <v>1.0618313186049744</v>
      </c>
      <c r="F38" s="1242">
        <v>1.8314300000000001</v>
      </c>
      <c r="G38" s="1243">
        <f>F38/F37</f>
        <v>1.001640751901905</v>
      </c>
      <c r="H38" s="1242">
        <v>0.5241300000000001</v>
      </c>
      <c r="I38" s="1243">
        <f>H38/H37</f>
        <v>1.149080306053099</v>
      </c>
      <c r="J38" s="1244">
        <v>17.639559999999996</v>
      </c>
      <c r="K38" s="1245">
        <v>1.0504594020614881</v>
      </c>
      <c r="M38" s="1231"/>
      <c r="N38" s="1232"/>
      <c r="O38" s="1233"/>
    </row>
    <row r="39" spans="2:15">
      <c r="B39" s="1240" t="s">
        <v>659</v>
      </c>
      <c r="C39" s="1241" t="s">
        <v>642</v>
      </c>
      <c r="D39" s="1242">
        <v>-0.89</v>
      </c>
      <c r="E39" s="1243">
        <f>D39/D37</f>
        <v>-6.1831318604974296E-2</v>
      </c>
      <c r="F39" s="1246">
        <v>-3.0000000000000001E-3</v>
      </c>
      <c r="G39" s="1243">
        <f>F39/F37</f>
        <v>-1.6407519019049129E-3</v>
      </c>
      <c r="H39" s="1246">
        <v>-6.8000000000000005E-2</v>
      </c>
      <c r="I39" s="1243">
        <f>H39/H37</f>
        <v>-0.14908030605309891</v>
      </c>
      <c r="J39" s="1244">
        <v>-0.96099999999999997</v>
      </c>
      <c r="K39" s="1245">
        <v>-5.0459402061488079E-2</v>
      </c>
      <c r="M39" s="1231"/>
      <c r="N39" s="1232"/>
      <c r="O39" s="1233"/>
    </row>
    <row r="40" spans="2:15">
      <c r="B40" s="1234">
        <v>13</v>
      </c>
      <c r="C40" s="1235" t="s">
        <v>660</v>
      </c>
      <c r="D40" s="1236">
        <v>0</v>
      </c>
      <c r="E40" s="1248">
        <v>0</v>
      </c>
      <c r="F40" s="1236">
        <v>0</v>
      </c>
      <c r="G40" s="1237">
        <v>0</v>
      </c>
      <c r="H40" s="1236">
        <v>0</v>
      </c>
      <c r="I40" s="1237">
        <v>0</v>
      </c>
      <c r="J40" s="1238">
        <v>0</v>
      </c>
      <c r="K40" s="1239">
        <v>0</v>
      </c>
      <c r="M40" s="1231"/>
      <c r="N40" s="1232"/>
      <c r="O40" s="1233"/>
    </row>
    <row r="41" spans="2:15">
      <c r="B41" s="1234">
        <v>14</v>
      </c>
      <c r="C41" s="1235" t="s">
        <v>605</v>
      </c>
      <c r="D41" s="1236">
        <v>329.16500000000002</v>
      </c>
      <c r="E41" s="1237">
        <f>D41/D44</f>
        <v>3.1610563314614345E-3</v>
      </c>
      <c r="F41" s="1236">
        <v>115.9046</v>
      </c>
      <c r="G41" s="1237">
        <f>F41/F44</f>
        <v>2.1518672426205031E-3</v>
      </c>
      <c r="H41" s="1236">
        <v>93.406449999999992</v>
      </c>
      <c r="I41" s="1237">
        <f>H41/H44</f>
        <v>1.2111287515694768E-2</v>
      </c>
      <c r="J41" s="1238">
        <v>538.4760500000001</v>
      </c>
      <c r="K41" s="1239">
        <v>3.2728339738867188E-3</v>
      </c>
      <c r="L41" s="1231"/>
      <c r="M41" s="1231"/>
      <c r="N41" s="1232"/>
      <c r="O41" s="1233"/>
    </row>
    <row r="42" spans="2:15">
      <c r="B42" s="1249">
        <v>15</v>
      </c>
      <c r="C42" s="1250" t="s">
        <v>661</v>
      </c>
      <c r="D42" s="1251">
        <v>103897.80100000001</v>
      </c>
      <c r="E42" s="1252">
        <f>D42/D44</f>
        <v>0.99775736082502742</v>
      </c>
      <c r="F42" s="1251">
        <v>51687.947610000003</v>
      </c>
      <c r="G42" s="1252">
        <f>F42/F44</f>
        <v>0.95963060396432687</v>
      </c>
      <c r="H42" s="1251">
        <v>7712.3448399999997</v>
      </c>
      <c r="I42" s="1252">
        <f>H42/H44</f>
        <v>0.99999974067556319</v>
      </c>
      <c r="J42" s="1253">
        <v>163298.09344999999</v>
      </c>
      <c r="K42" s="1254">
        <v>0.98410114953083516</v>
      </c>
      <c r="L42" s="1255"/>
      <c r="M42" s="1231"/>
      <c r="N42" s="1232"/>
      <c r="O42" s="1233"/>
    </row>
    <row r="43" spans="2:15">
      <c r="B43" s="1234">
        <v>16</v>
      </c>
      <c r="C43" s="1235" t="s">
        <v>618</v>
      </c>
      <c r="D43" s="1236">
        <v>233.529</v>
      </c>
      <c r="E43" s="1237">
        <f>D43/D44</f>
        <v>2.2426391749726044E-3</v>
      </c>
      <c r="F43" s="1236">
        <v>2174.3900400000002</v>
      </c>
      <c r="G43" s="1237">
        <f>F43/F44</f>
        <v>4.0369396035673182E-2</v>
      </c>
      <c r="H43" s="1236">
        <v>2E-3</v>
      </c>
      <c r="I43" s="1237">
        <v>0</v>
      </c>
      <c r="J43" s="1238">
        <v>2407.9210400000002</v>
      </c>
      <c r="K43" s="1239">
        <v>1.5898850469164859E-2</v>
      </c>
      <c r="M43" s="1231"/>
      <c r="N43" s="1232"/>
      <c r="O43" s="1233"/>
    </row>
    <row r="44" spans="2:15" ht="39.75" thickBot="1">
      <c r="B44" s="1256">
        <v>17</v>
      </c>
      <c r="C44" s="1257" t="s">
        <v>662</v>
      </c>
      <c r="D44" s="1258">
        <v>104131.33</v>
      </c>
      <c r="E44" s="1259">
        <v>1</v>
      </c>
      <c r="F44" s="1258">
        <v>53862.337650000001</v>
      </c>
      <c r="G44" s="1259">
        <v>1</v>
      </c>
      <c r="H44" s="1258">
        <v>7712.3468400000002</v>
      </c>
      <c r="I44" s="1259">
        <v>1</v>
      </c>
      <c r="J44" s="1260">
        <v>165706.01449</v>
      </c>
      <c r="K44" s="1261">
        <v>1</v>
      </c>
      <c r="M44" s="1231"/>
      <c r="N44" s="1232"/>
      <c r="O44" s="1233"/>
    </row>
    <row r="45" spans="2:15">
      <c r="B45" s="1262"/>
      <c r="C45" s="1263"/>
      <c r="D45" s="1263"/>
      <c r="E45" s="1263"/>
      <c r="F45" s="1263"/>
      <c r="G45" s="1263"/>
      <c r="H45" s="1263"/>
      <c r="I45" s="1263"/>
      <c r="J45" s="1220"/>
      <c r="K45" s="1220"/>
    </row>
    <row r="46" spans="2:15">
      <c r="B46" s="1262"/>
      <c r="C46" s="1263"/>
      <c r="D46" s="1263"/>
      <c r="E46" s="1263"/>
      <c r="F46" s="1263"/>
      <c r="G46" s="1263"/>
      <c r="H46" s="1263"/>
      <c r="I46" s="1263"/>
      <c r="J46" s="1264"/>
      <c r="K46" s="1220"/>
    </row>
    <row r="47" spans="2:15">
      <c r="B47" s="1262"/>
      <c r="C47" s="1263"/>
      <c r="D47" s="1263"/>
      <c r="E47" s="1263"/>
      <c r="F47" s="1263"/>
      <c r="G47" s="1263"/>
      <c r="H47" s="1263"/>
      <c r="I47" s="1263"/>
      <c r="J47" s="1220"/>
      <c r="K47" s="1220"/>
    </row>
  </sheetData>
  <mergeCells count="9">
    <mergeCell ref="J3:K3"/>
    <mergeCell ref="B4:K4"/>
    <mergeCell ref="B5:K5"/>
    <mergeCell ref="B6:B7"/>
    <mergeCell ref="C6:C7"/>
    <mergeCell ref="D6:E6"/>
    <mergeCell ref="F6:G6"/>
    <mergeCell ref="H6:I6"/>
    <mergeCell ref="J6:K6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72" orientation="landscape" r:id="rId1"/>
  <ignoredErrors>
    <ignoredError sqref="B14:B3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1"/>
  <sheetViews>
    <sheetView zoomScale="90" zoomScaleNormal="90" workbookViewId="0"/>
  </sheetViews>
  <sheetFormatPr defaultRowHeight="15"/>
  <cols>
    <col min="1" max="1" width="9.140625" style="1265"/>
    <col min="2" max="2" width="10" style="1265" bestFit="1" customWidth="1"/>
    <col min="3" max="3" width="48.28515625" style="1265" customWidth="1"/>
    <col min="4" max="4" width="15.5703125" style="1265" customWidth="1"/>
    <col min="5" max="5" width="12.28515625" style="1265" customWidth="1"/>
    <col min="6" max="6" width="11.7109375" style="1265" customWidth="1"/>
    <col min="7" max="7" width="11.5703125" style="1265" customWidth="1"/>
    <col min="8" max="8" width="12.28515625" style="1265" customWidth="1"/>
    <col min="9" max="9" width="11.140625" style="1265" customWidth="1"/>
    <col min="10" max="10" width="13.28515625" style="1265" customWidth="1"/>
    <col min="11" max="11" width="11.5703125" style="1265" customWidth="1"/>
    <col min="12" max="12" width="12.5703125" style="1265" customWidth="1"/>
    <col min="13" max="16384" width="9.140625" style="1265"/>
  </cols>
  <sheetData>
    <row r="2" spans="2:14">
      <c r="K2" s="1282" t="s">
        <v>834</v>
      </c>
      <c r="L2" s="1219"/>
    </row>
    <row r="3" spans="2:14">
      <c r="J3" s="2213"/>
      <c r="K3" s="2213"/>
      <c r="L3" s="1219"/>
    </row>
    <row r="4" spans="2:14" ht="22.5" customHeight="1" thickBot="1">
      <c r="B4" s="2204" t="s">
        <v>1039</v>
      </c>
      <c r="C4" s="2204"/>
      <c r="D4" s="2204"/>
      <c r="E4" s="2204"/>
      <c r="F4" s="2204"/>
      <c r="G4" s="2204"/>
      <c r="H4" s="2204"/>
      <c r="I4" s="2204"/>
      <c r="J4" s="2204"/>
      <c r="K4" s="2204"/>
      <c r="L4" s="1219"/>
    </row>
    <row r="5" spans="2:14" ht="15.75" thickBot="1">
      <c r="B5" s="2205" t="s">
        <v>247</v>
      </c>
      <c r="C5" s="2206"/>
      <c r="D5" s="2206"/>
      <c r="E5" s="2206"/>
      <c r="F5" s="2206"/>
      <c r="G5" s="2206"/>
      <c r="H5" s="2206"/>
      <c r="I5" s="2206"/>
      <c r="J5" s="2206"/>
      <c r="K5" s="2207"/>
      <c r="L5" s="1220"/>
    </row>
    <row r="6" spans="2:14" ht="15.75" thickBot="1">
      <c r="B6" s="2208" t="s">
        <v>625</v>
      </c>
      <c r="C6" s="2208" t="s">
        <v>626</v>
      </c>
      <c r="D6" s="2210" t="s">
        <v>448</v>
      </c>
      <c r="E6" s="2211"/>
      <c r="F6" s="2210" t="s">
        <v>449</v>
      </c>
      <c r="G6" s="2212"/>
      <c r="H6" s="2210" t="s">
        <v>450</v>
      </c>
      <c r="I6" s="2212"/>
      <c r="J6" s="2211" t="s">
        <v>6</v>
      </c>
      <c r="K6" s="2212"/>
    </row>
    <row r="7" spans="2:14" ht="48" customHeight="1" thickBot="1">
      <c r="B7" s="2209"/>
      <c r="C7" s="2209"/>
      <c r="D7" s="1223" t="s">
        <v>627</v>
      </c>
      <c r="E7" s="1224" t="s">
        <v>628</v>
      </c>
      <c r="F7" s="1223" t="s">
        <v>627</v>
      </c>
      <c r="G7" s="1224" t="s">
        <v>628</v>
      </c>
      <c r="H7" s="1223" t="s">
        <v>627</v>
      </c>
      <c r="I7" s="1224" t="s">
        <v>628</v>
      </c>
      <c r="J7" s="1223" t="s">
        <v>627</v>
      </c>
      <c r="K7" s="1224" t="s">
        <v>628</v>
      </c>
    </row>
    <row r="8" spans="2:14">
      <c r="B8" s="1281">
        <v>1</v>
      </c>
      <c r="C8" s="1280" t="s">
        <v>688</v>
      </c>
      <c r="D8" s="1227">
        <v>17885.067999999999</v>
      </c>
      <c r="E8" s="1228">
        <f>D8/D37</f>
        <v>0.1783237387018482</v>
      </c>
      <c r="F8" s="1227">
        <v>5862.8695099999995</v>
      </c>
      <c r="G8" s="1228">
        <f>F8/F37</f>
        <v>0.11045939831848996</v>
      </c>
      <c r="H8" s="1227">
        <v>944.87288000000001</v>
      </c>
      <c r="I8" s="1228">
        <f>H8/H37</f>
        <v>0.13477239176621203</v>
      </c>
      <c r="J8" s="1229">
        <v>24692.810390000002</v>
      </c>
      <c r="K8" s="1230">
        <v>0.15360295822929951</v>
      </c>
      <c r="L8" s="1268"/>
      <c r="M8" s="1268"/>
      <c r="N8" s="1266"/>
    </row>
    <row r="9" spans="2:14" ht="25.5">
      <c r="B9" s="1273">
        <v>2</v>
      </c>
      <c r="C9" s="1272" t="s">
        <v>609</v>
      </c>
      <c r="D9" s="1236">
        <v>0</v>
      </c>
      <c r="E9" s="1237">
        <v>0</v>
      </c>
      <c r="F9" s="1236">
        <v>0</v>
      </c>
      <c r="G9" s="1237">
        <v>0</v>
      </c>
      <c r="H9" s="1236">
        <v>0</v>
      </c>
      <c r="I9" s="1237">
        <v>0</v>
      </c>
      <c r="J9" s="1238">
        <v>0</v>
      </c>
      <c r="K9" s="1239">
        <v>0</v>
      </c>
      <c r="L9" s="1268"/>
      <c r="M9" s="1268"/>
      <c r="N9" s="1266"/>
    </row>
    <row r="10" spans="2:14">
      <c r="B10" s="1273">
        <v>3</v>
      </c>
      <c r="C10" s="1272" t="s">
        <v>592</v>
      </c>
      <c r="D10" s="1236">
        <v>0</v>
      </c>
      <c r="E10" s="1237">
        <v>0</v>
      </c>
      <c r="F10" s="1236">
        <v>4.5523500000000006</v>
      </c>
      <c r="G10" s="1237">
        <v>0</v>
      </c>
      <c r="H10" s="1236">
        <v>0</v>
      </c>
      <c r="I10" s="1237">
        <v>0</v>
      </c>
      <c r="J10" s="1238">
        <v>4.5523500000000006</v>
      </c>
      <c r="K10" s="1239">
        <v>0</v>
      </c>
      <c r="L10" s="1268"/>
      <c r="M10" s="1268"/>
      <c r="N10" s="1266"/>
    </row>
    <row r="11" spans="2:14" ht="25.5">
      <c r="B11" s="1273">
        <v>4</v>
      </c>
      <c r="C11" s="1272" t="s">
        <v>593</v>
      </c>
      <c r="D11" s="1236">
        <v>0</v>
      </c>
      <c r="E11" s="1237">
        <v>0</v>
      </c>
      <c r="F11" s="1236">
        <v>0</v>
      </c>
      <c r="G11" s="1237">
        <v>0</v>
      </c>
      <c r="H11" s="1236">
        <v>0</v>
      </c>
      <c r="I11" s="1237">
        <v>0</v>
      </c>
      <c r="J11" s="1238">
        <v>0</v>
      </c>
      <c r="K11" s="1239">
        <v>0</v>
      </c>
      <c r="L11" s="1268"/>
      <c r="M11" s="1268"/>
      <c r="N11" s="1266"/>
    </row>
    <row r="12" spans="2:14">
      <c r="B12" s="1273">
        <v>5</v>
      </c>
      <c r="C12" s="1272" t="s">
        <v>687</v>
      </c>
      <c r="D12" s="1236">
        <v>65370.468000000001</v>
      </c>
      <c r="E12" s="1237">
        <f>D12/D37</f>
        <v>0.65177869351402684</v>
      </c>
      <c r="F12" s="1236">
        <v>27294.797629999997</v>
      </c>
      <c r="G12" s="1237">
        <f>F12/F37</f>
        <v>0.51424765949374596</v>
      </c>
      <c r="H12" s="1236">
        <v>5105.3957799999998</v>
      </c>
      <c r="I12" s="1237">
        <f>H12/H37</f>
        <v>0.72821055059144635</v>
      </c>
      <c r="J12" s="1238">
        <v>97770.661410000001</v>
      </c>
      <c r="K12" s="1239">
        <v>0.61136585071834615</v>
      </c>
      <c r="L12" s="1268"/>
      <c r="M12" s="1268"/>
      <c r="N12" s="1266"/>
    </row>
    <row r="13" spans="2:14">
      <c r="B13" s="1279" t="s">
        <v>686</v>
      </c>
      <c r="C13" s="1278" t="s">
        <v>680</v>
      </c>
      <c r="D13" s="1242">
        <v>380.78899999999999</v>
      </c>
      <c r="E13" s="1243">
        <f>D13/$D$12</f>
        <v>5.82509215017399E-3</v>
      </c>
      <c r="F13" s="1242">
        <v>664.73416000000009</v>
      </c>
      <c r="G13" s="1243">
        <f>F13/$F$12</f>
        <v>2.4353877578098759E-2</v>
      </c>
      <c r="H13" s="1242">
        <v>34.433270000000007</v>
      </c>
      <c r="I13" s="1243">
        <f>H13/$H$12</f>
        <v>6.7444859289635733E-3</v>
      </c>
      <c r="J13" s="1244">
        <v>1079.9564300000002</v>
      </c>
      <c r="K13" s="1245">
        <v>1.1652733098791427E-2</v>
      </c>
      <c r="L13" s="1268"/>
      <c r="M13" s="1268"/>
      <c r="N13" s="1266"/>
    </row>
    <row r="14" spans="2:14">
      <c r="B14" s="1279" t="s">
        <v>685</v>
      </c>
      <c r="C14" s="1278" t="s">
        <v>679</v>
      </c>
      <c r="D14" s="1242">
        <v>2055.0929999999998</v>
      </c>
      <c r="E14" s="1243">
        <f>D14/$D$12</f>
        <v>3.1437636334498933E-2</v>
      </c>
      <c r="F14" s="1242">
        <v>7348.2438599999996</v>
      </c>
      <c r="G14" s="1243">
        <f>F14/$F$12</f>
        <v>0.26921774470031123</v>
      </c>
      <c r="H14" s="1242">
        <v>183.53975</v>
      </c>
      <c r="I14" s="1243">
        <f>H14/$H$12</f>
        <v>3.5950151155568197E-2</v>
      </c>
      <c r="J14" s="1244">
        <v>9586.8766099999993</v>
      </c>
      <c r="K14" s="1245">
        <v>0.10454697596786411</v>
      </c>
      <c r="L14" s="1268"/>
      <c r="M14" s="1268"/>
      <c r="N14" s="1266"/>
    </row>
    <row r="15" spans="2:14">
      <c r="B15" s="1279" t="s">
        <v>684</v>
      </c>
      <c r="C15" s="1278" t="s">
        <v>677</v>
      </c>
      <c r="D15" s="1242">
        <v>60601.750999999997</v>
      </c>
      <c r="E15" s="1243">
        <f>D15/$D$12</f>
        <v>0.92705089705033161</v>
      </c>
      <c r="F15" s="1242">
        <v>18121.657380000001</v>
      </c>
      <c r="G15" s="1243">
        <f>F15/$F$12</f>
        <v>0.66392349288137964</v>
      </c>
      <c r="H15" s="1242">
        <v>2720.4650899999997</v>
      </c>
      <c r="I15" s="1243">
        <f>H15/$H$12</f>
        <v>0.53286076285353134</v>
      </c>
      <c r="J15" s="1244">
        <v>81443.873470000006</v>
      </c>
      <c r="K15" s="1245">
        <v>0.82622424019413465</v>
      </c>
      <c r="L15" s="1268"/>
      <c r="M15" s="1268"/>
      <c r="N15" s="1266"/>
    </row>
    <row r="16" spans="2:14">
      <c r="B16" s="1279" t="s">
        <v>683</v>
      </c>
      <c r="C16" s="1278" t="s">
        <v>675</v>
      </c>
      <c r="D16" s="1242">
        <v>2294.7159999999999</v>
      </c>
      <c r="E16" s="1243">
        <f>D16/$D$12</f>
        <v>3.510325182313212E-2</v>
      </c>
      <c r="F16" s="1242">
        <v>1157.0862299999999</v>
      </c>
      <c r="G16" s="1243">
        <f>F16/$F$12</f>
        <v>4.2392189371949558E-2</v>
      </c>
      <c r="H16" s="1242">
        <v>2164.9710800000003</v>
      </c>
      <c r="I16" s="1243">
        <f>H16/$H$12</f>
        <v>0.4240554842939131</v>
      </c>
      <c r="J16" s="1244">
        <v>5616.7733100000005</v>
      </c>
      <c r="K16" s="1245">
        <v>5.7348990376237814E-2</v>
      </c>
      <c r="L16" s="1268"/>
      <c r="M16" s="1268"/>
      <c r="N16" s="1266"/>
    </row>
    <row r="17" spans="2:14">
      <c r="B17" s="1279" t="s">
        <v>682</v>
      </c>
      <c r="C17" s="1278" t="s">
        <v>673</v>
      </c>
      <c r="D17" s="1242">
        <v>38.119</v>
      </c>
      <c r="E17" s="1243">
        <f>D17/$D$12</f>
        <v>5.831226418632952E-4</v>
      </c>
      <c r="F17" s="1242">
        <v>3.0760000000000001</v>
      </c>
      <c r="G17" s="1243">
        <f>F17/$F$12</f>
        <v>1.1269546826092369E-4</v>
      </c>
      <c r="H17" s="1242">
        <v>1.9865900000000001</v>
      </c>
      <c r="I17" s="1243">
        <f>H17/$H$12</f>
        <v>3.8911576802376724E-4</v>
      </c>
      <c r="J17" s="1244">
        <v>43.18159</v>
      </c>
      <c r="K17" s="1245">
        <v>2.270603629722074E-4</v>
      </c>
      <c r="L17" s="1268"/>
      <c r="M17" s="1268"/>
      <c r="N17" s="1266"/>
    </row>
    <row r="18" spans="2:14">
      <c r="B18" s="1273">
        <v>6</v>
      </c>
      <c r="C18" s="1272" t="s">
        <v>681</v>
      </c>
      <c r="D18" s="1236">
        <v>1479.5409999999999</v>
      </c>
      <c r="E18" s="1237">
        <f>D18/D37</f>
        <v>1.4751818817947529E-2</v>
      </c>
      <c r="F18" s="1236">
        <v>3407.0790099999999</v>
      </c>
      <c r="G18" s="1237">
        <f>F18/F37</f>
        <v>6.4191075176796217E-2</v>
      </c>
      <c r="H18" s="1236">
        <v>153.73750000000001</v>
      </c>
      <c r="I18" s="1237">
        <f>H18/H37</f>
        <v>2.1928421291082058E-2</v>
      </c>
      <c r="J18" s="1238">
        <v>5040.3575099999998</v>
      </c>
      <c r="K18" s="1239">
        <v>2.933761288821294E-2</v>
      </c>
      <c r="L18" s="1268"/>
      <c r="M18" s="1268"/>
      <c r="N18" s="1266"/>
    </row>
    <row r="19" spans="2:14">
      <c r="B19" s="1279" t="s">
        <v>630</v>
      </c>
      <c r="C19" s="1278" t="s">
        <v>680</v>
      </c>
      <c r="D19" s="1242">
        <v>90.063999999999993</v>
      </c>
      <c r="E19" s="1243">
        <f>D19/$D$18</f>
        <v>6.0872932889321753E-2</v>
      </c>
      <c r="F19" s="1242">
        <v>196.22652000000002</v>
      </c>
      <c r="G19" s="1243">
        <f>F19/$F$18</f>
        <v>5.759376856951727E-2</v>
      </c>
      <c r="H19" s="1242">
        <v>46.180999999999997</v>
      </c>
      <c r="I19" s="1243">
        <f>H19/$H$18</f>
        <v>0.30038864948369781</v>
      </c>
      <c r="J19" s="1244">
        <v>332.47152</v>
      </c>
      <c r="K19" s="1245">
        <v>8.0542104145171434E-2</v>
      </c>
      <c r="L19" s="1268"/>
      <c r="M19" s="1268"/>
      <c r="N19" s="1266"/>
    </row>
    <row r="20" spans="2:14">
      <c r="B20" s="1279" t="s">
        <v>632</v>
      </c>
      <c r="C20" s="1278" t="s">
        <v>679</v>
      </c>
      <c r="D20" s="1242">
        <v>1382.4580000000001</v>
      </c>
      <c r="E20" s="1243">
        <f>D20/$D$18</f>
        <v>0.93438302824997765</v>
      </c>
      <c r="F20" s="1242">
        <v>3167.8044900000004</v>
      </c>
      <c r="G20" s="1243">
        <f>F20/$F$18</f>
        <v>0.92977136153939688</v>
      </c>
      <c r="H20" s="1242">
        <v>50.927309999999999</v>
      </c>
      <c r="I20" s="1243">
        <f>H20/$H$18</f>
        <v>0.331261468412066</v>
      </c>
      <c r="J20" s="1244">
        <v>4601.1898000000001</v>
      </c>
      <c r="K20" s="1245">
        <v>0.89718764042067767</v>
      </c>
      <c r="L20" s="1268"/>
      <c r="M20" s="1268"/>
      <c r="N20" s="1266"/>
    </row>
    <row r="21" spans="2:14">
      <c r="B21" s="1279" t="s">
        <v>678</v>
      </c>
      <c r="C21" s="1278" t="s">
        <v>677</v>
      </c>
      <c r="D21" s="1242">
        <v>0</v>
      </c>
      <c r="E21" s="1243">
        <f>D21/$D$18</f>
        <v>0</v>
      </c>
      <c r="F21" s="1242">
        <v>0</v>
      </c>
      <c r="G21" s="1243">
        <f>F21/$F$18</f>
        <v>0</v>
      </c>
      <c r="H21" s="1242">
        <v>1.5669999999999999</v>
      </c>
      <c r="I21" s="1243">
        <f>H21/$H$18</f>
        <v>1.0192698593381575E-2</v>
      </c>
      <c r="J21" s="1244">
        <v>1.5669999999999999</v>
      </c>
      <c r="K21" s="1245">
        <v>3.2716543325785492E-4</v>
      </c>
      <c r="L21" s="1268"/>
      <c r="M21" s="1268"/>
      <c r="N21" s="1266"/>
    </row>
    <row r="22" spans="2:14">
      <c r="B22" s="1279" t="s">
        <v>676</v>
      </c>
      <c r="C22" s="1278" t="s">
        <v>675</v>
      </c>
      <c r="D22" s="1242">
        <v>0</v>
      </c>
      <c r="E22" s="1243">
        <f>D22/$D$18</f>
        <v>0</v>
      </c>
      <c r="F22" s="1242">
        <v>0</v>
      </c>
      <c r="G22" s="1243">
        <f>F22/$F$18</f>
        <v>0</v>
      </c>
      <c r="H22" s="1242">
        <v>55.062190000000001</v>
      </c>
      <c r="I22" s="1243">
        <f>H22/$H$18</f>
        <v>0.35815718351085452</v>
      </c>
      <c r="J22" s="1244">
        <v>55.062190000000001</v>
      </c>
      <c r="K22" s="1245">
        <v>1.1496136086455857E-2</v>
      </c>
      <c r="L22" s="1268"/>
      <c r="M22" s="1268"/>
      <c r="N22" s="1266"/>
    </row>
    <row r="23" spans="2:14">
      <c r="B23" s="1279" t="s">
        <v>674</v>
      </c>
      <c r="C23" s="1278" t="s">
        <v>673</v>
      </c>
      <c r="D23" s="1242">
        <v>7.0190000000000001</v>
      </c>
      <c r="E23" s="1243">
        <f>D23/$D$18</f>
        <v>4.7440388607007172E-3</v>
      </c>
      <c r="F23" s="1242">
        <v>43.048000000000002</v>
      </c>
      <c r="G23" s="1243">
        <f>F23/$F$18</f>
        <v>1.2634869891085972E-2</v>
      </c>
      <c r="H23" s="1242">
        <v>0</v>
      </c>
      <c r="I23" s="1243">
        <f>H23/$H$18</f>
        <v>0</v>
      </c>
      <c r="J23" s="1244">
        <v>50.067</v>
      </c>
      <c r="K23" s="1245">
        <v>1.0446953914437325E-2</v>
      </c>
      <c r="L23" s="1268"/>
      <c r="M23" s="1268"/>
      <c r="N23" s="1266"/>
    </row>
    <row r="24" spans="2:14">
      <c r="B24" s="1273">
        <v>7</v>
      </c>
      <c r="C24" s="1272" t="s">
        <v>1034</v>
      </c>
      <c r="D24" s="1236">
        <v>9380.7389999999996</v>
      </c>
      <c r="E24" s="1237">
        <f>D24/D37</f>
        <v>9.3531008675294763E-2</v>
      </c>
      <c r="F24" s="1236">
        <v>11202.80551</v>
      </c>
      <c r="G24" s="1237">
        <f>F24/F37</f>
        <v>0.21106646736772827</v>
      </c>
      <c r="H24" s="1236">
        <v>204.89632999999998</v>
      </c>
      <c r="I24" s="1237">
        <f>H24/H37</f>
        <v>2.9225485293025936E-2</v>
      </c>
      <c r="J24" s="1238">
        <v>20788.440839999999</v>
      </c>
      <c r="K24" s="1239">
        <v>0.13175991136788354</v>
      </c>
      <c r="L24" s="1268"/>
      <c r="M24" s="1268"/>
      <c r="N24" s="1266"/>
    </row>
    <row r="25" spans="2:14">
      <c r="B25" s="1279" t="s">
        <v>634</v>
      </c>
      <c r="C25" s="1278" t="s">
        <v>631</v>
      </c>
      <c r="D25" s="1242">
        <v>8418.5949999999993</v>
      </c>
      <c r="E25" s="1243">
        <f>D25/D24</f>
        <v>0.8974340934120435</v>
      </c>
      <c r="F25" s="1242">
        <v>9681.1870599999984</v>
      </c>
      <c r="G25" s="1243">
        <f>F25/F24</f>
        <v>0.86417523283415443</v>
      </c>
      <c r="H25" s="1242">
        <v>80.243520000000004</v>
      </c>
      <c r="I25" s="1243">
        <f>H25/H24</f>
        <v>0.39162985496128705</v>
      </c>
      <c r="J25" s="1244">
        <v>18180.025579999998</v>
      </c>
      <c r="K25" s="1245">
        <v>0.8801137840171197</v>
      </c>
      <c r="L25" s="1268"/>
      <c r="M25" s="1268"/>
      <c r="N25" s="1266"/>
    </row>
    <row r="26" spans="2:14">
      <c r="B26" s="1279" t="s">
        <v>635</v>
      </c>
      <c r="C26" s="1278" t="s">
        <v>633</v>
      </c>
      <c r="D26" s="1242">
        <v>962.14400000000001</v>
      </c>
      <c r="E26" s="1243">
        <f>D26/D24</f>
        <v>0.10256590658795646</v>
      </c>
      <c r="F26" s="1242">
        <v>1521.6184500000002</v>
      </c>
      <c r="G26" s="1243">
        <f>F26/F24</f>
        <v>0.13582476716584541</v>
      </c>
      <c r="H26" s="1242">
        <v>124.65281</v>
      </c>
      <c r="I26" s="1243">
        <f>H26/H24</f>
        <v>0.60837014503871312</v>
      </c>
      <c r="J26" s="1244">
        <v>2608.4152600000002</v>
      </c>
      <c r="K26" s="1245">
        <v>0.11988621598288039</v>
      </c>
      <c r="L26" s="1268"/>
      <c r="M26" s="1268"/>
      <c r="N26" s="1266"/>
    </row>
    <row r="27" spans="2:14">
      <c r="B27" s="1273">
        <v>8</v>
      </c>
      <c r="C27" s="1272" t="s">
        <v>614</v>
      </c>
      <c r="D27" s="1236">
        <v>0</v>
      </c>
      <c r="E27" s="1237">
        <v>0</v>
      </c>
      <c r="F27" s="1236">
        <v>0</v>
      </c>
      <c r="G27" s="1237">
        <v>0</v>
      </c>
      <c r="H27" s="1236">
        <v>0</v>
      </c>
      <c r="I27" s="1237">
        <v>0</v>
      </c>
      <c r="J27" s="1238">
        <v>0</v>
      </c>
      <c r="K27" s="1239">
        <v>0</v>
      </c>
      <c r="L27" s="1268"/>
      <c r="M27" s="1268"/>
      <c r="N27" s="1266"/>
    </row>
    <row r="28" spans="2:14">
      <c r="B28" s="1273">
        <v>9</v>
      </c>
      <c r="C28" s="1272" t="s">
        <v>672</v>
      </c>
      <c r="D28" s="1236">
        <v>476.99099999999999</v>
      </c>
      <c r="E28" s="1237">
        <f t="shared" ref="E28:E37" si="0">D28/$D$37</f>
        <v>4.7558565864626997E-3</v>
      </c>
      <c r="F28" s="1236">
        <v>386.72656000000001</v>
      </c>
      <c r="G28" s="1237">
        <f t="shared" ref="G28:G37" si="1">F28/$F$37</f>
        <v>7.2861221042900895E-3</v>
      </c>
      <c r="H28" s="1236">
        <v>58.140310000000007</v>
      </c>
      <c r="I28" s="1237">
        <f t="shared" ref="I28:I37" si="2">H28/$H$37</f>
        <v>8.2928707158247735E-3</v>
      </c>
      <c r="J28" s="1238">
        <v>921.85787000000005</v>
      </c>
      <c r="K28" s="1239">
        <v>5.8141565981624857E-3</v>
      </c>
      <c r="L28" s="1268"/>
      <c r="M28" s="1268"/>
      <c r="N28" s="1266"/>
    </row>
    <row r="29" spans="2:14" ht="25.5">
      <c r="B29" s="1273">
        <v>10</v>
      </c>
      <c r="C29" s="1272" t="s">
        <v>671</v>
      </c>
      <c r="D29" s="1236">
        <v>6.9329999999999998</v>
      </c>
      <c r="E29" s="1237">
        <f t="shared" si="0"/>
        <v>6.9125735525294818E-5</v>
      </c>
      <c r="F29" s="1236">
        <v>7.8084799999999994</v>
      </c>
      <c r="G29" s="1237">
        <f t="shared" si="1"/>
        <v>1.4711567451924449E-4</v>
      </c>
      <c r="H29" s="1236">
        <v>4.2299300000000004</v>
      </c>
      <c r="I29" s="1237">
        <f t="shared" si="2"/>
        <v>6.0333807348100972E-4</v>
      </c>
      <c r="J29" s="1238">
        <v>18.971409999999999</v>
      </c>
      <c r="K29" s="1239">
        <v>1.3533769251328486E-4</v>
      </c>
      <c r="L29" s="1268"/>
      <c r="M29" s="1268"/>
      <c r="N29" s="1266"/>
    </row>
    <row r="30" spans="2:14">
      <c r="B30" s="1273">
        <v>11</v>
      </c>
      <c r="C30" s="1272" t="s">
        <v>670</v>
      </c>
      <c r="D30" s="1236">
        <v>0.58899999999999997</v>
      </c>
      <c r="E30" s="1237">
        <f t="shared" si="0"/>
        <v>5.8726465057548892E-6</v>
      </c>
      <c r="F30" s="1236">
        <v>0.15231</v>
      </c>
      <c r="G30" s="1237">
        <f t="shared" si="1"/>
        <v>2.869596693085739E-6</v>
      </c>
      <c r="H30" s="1236">
        <v>0</v>
      </c>
      <c r="I30" s="1237">
        <f t="shared" si="2"/>
        <v>0</v>
      </c>
      <c r="J30" s="1238">
        <v>0.74130999999999991</v>
      </c>
      <c r="K30" s="1239">
        <v>6.5527216952274897E-6</v>
      </c>
      <c r="L30" s="1268"/>
      <c r="M30" s="1268"/>
      <c r="N30" s="1266"/>
    </row>
    <row r="31" spans="2:14">
      <c r="B31" s="1273">
        <v>12</v>
      </c>
      <c r="C31" s="1272" t="s">
        <v>669</v>
      </c>
      <c r="D31" s="1236">
        <v>0</v>
      </c>
      <c r="E31" s="1237">
        <f t="shared" si="0"/>
        <v>0</v>
      </c>
      <c r="F31" s="1236">
        <v>0</v>
      </c>
      <c r="G31" s="1237">
        <f t="shared" si="1"/>
        <v>0</v>
      </c>
      <c r="H31" s="1236">
        <v>2.0655300000000003</v>
      </c>
      <c r="I31" s="1237">
        <f t="shared" si="2"/>
        <v>2.9461785204890626E-4</v>
      </c>
      <c r="J31" s="1238">
        <v>2.0655300000000003</v>
      </c>
      <c r="K31" s="1239">
        <v>1.4047076707467965E-5</v>
      </c>
      <c r="L31" s="1268"/>
      <c r="M31" s="1268"/>
      <c r="N31" s="1266"/>
    </row>
    <row r="32" spans="2:14" ht="25.5">
      <c r="B32" s="1273">
        <v>13</v>
      </c>
      <c r="C32" s="1272" t="s">
        <v>668</v>
      </c>
      <c r="D32" s="1236">
        <v>4590.8670000000002</v>
      </c>
      <c r="E32" s="1237">
        <f t="shared" si="0"/>
        <v>4.577341094386321E-2</v>
      </c>
      <c r="F32" s="1236">
        <v>2521.7049999999999</v>
      </c>
      <c r="G32" s="1237">
        <f t="shared" si="1"/>
        <v>4.7510185338702465E-2</v>
      </c>
      <c r="H32" s="1236">
        <v>507.41649999999998</v>
      </c>
      <c r="I32" s="1237">
        <f t="shared" si="2"/>
        <v>7.2375593346101885E-2</v>
      </c>
      <c r="J32" s="1238">
        <v>7619.9885000000004</v>
      </c>
      <c r="K32" s="1239">
        <v>4.6519396279636041E-2</v>
      </c>
      <c r="L32" s="1268"/>
      <c r="M32" s="1268"/>
      <c r="N32" s="1266"/>
    </row>
    <row r="33" spans="2:14" ht="25.5">
      <c r="B33" s="1273">
        <v>14</v>
      </c>
      <c r="C33" s="1272" t="s">
        <v>667</v>
      </c>
      <c r="D33" s="1236">
        <v>0</v>
      </c>
      <c r="E33" s="1237">
        <f t="shared" si="0"/>
        <v>0</v>
      </c>
      <c r="F33" s="1236">
        <v>0</v>
      </c>
      <c r="G33" s="1237">
        <f t="shared" si="1"/>
        <v>0</v>
      </c>
      <c r="H33" s="1236">
        <v>0</v>
      </c>
      <c r="I33" s="1237">
        <f t="shared" si="2"/>
        <v>0</v>
      </c>
      <c r="J33" s="1238">
        <v>0</v>
      </c>
      <c r="K33" s="1239">
        <v>0</v>
      </c>
      <c r="L33" s="1268"/>
      <c r="M33" s="1268"/>
      <c r="N33" s="1266"/>
    </row>
    <row r="34" spans="2:14">
      <c r="B34" s="1273">
        <v>15</v>
      </c>
      <c r="C34" s="1272" t="s">
        <v>666</v>
      </c>
      <c r="D34" s="1236">
        <v>851.93299999999999</v>
      </c>
      <c r="E34" s="1237">
        <f t="shared" si="0"/>
        <v>8.4942298057509007E-3</v>
      </c>
      <c r="F34" s="1236">
        <v>234.80033000000006</v>
      </c>
      <c r="G34" s="1237">
        <f t="shared" si="1"/>
        <v>4.4237558302372814E-3</v>
      </c>
      <c r="H34" s="1236">
        <v>30.123859999999997</v>
      </c>
      <c r="I34" s="1237">
        <f t="shared" si="2"/>
        <v>4.2967310707769744E-3</v>
      </c>
      <c r="J34" s="1238">
        <v>1116.8571899999999</v>
      </c>
      <c r="K34" s="1239">
        <v>4.8078085161790667E-3</v>
      </c>
      <c r="L34" s="1268"/>
      <c r="M34" s="1268"/>
      <c r="N34" s="1266"/>
    </row>
    <row r="35" spans="2:14">
      <c r="B35" s="1249">
        <v>16</v>
      </c>
      <c r="C35" s="1277" t="s">
        <v>665</v>
      </c>
      <c r="D35" s="1251">
        <v>100043.129</v>
      </c>
      <c r="E35" s="1274">
        <f t="shared" si="0"/>
        <v>0.99748375542722523</v>
      </c>
      <c r="F35" s="1276">
        <v>50923.296690000003</v>
      </c>
      <c r="G35" s="1274">
        <f t="shared" si="1"/>
        <v>0.95942041745550499</v>
      </c>
      <c r="H35" s="1275">
        <v>7010.8786200000004</v>
      </c>
      <c r="I35" s="1274">
        <f t="shared" si="2"/>
        <v>1</v>
      </c>
      <c r="J35" s="1253">
        <v>157977.30431000001</v>
      </c>
      <c r="K35" s="1254">
        <v>0.98336363208863575</v>
      </c>
      <c r="L35" s="1268"/>
      <c r="M35" s="1268"/>
      <c r="N35" s="1266"/>
    </row>
    <row r="36" spans="2:14">
      <c r="B36" s="1273">
        <v>17</v>
      </c>
      <c r="C36" s="1272" t="s">
        <v>664</v>
      </c>
      <c r="D36" s="1236">
        <v>252.36799999999999</v>
      </c>
      <c r="E36" s="1237">
        <f t="shared" si="0"/>
        <v>2.5162445727747876E-3</v>
      </c>
      <c r="F36" s="1236">
        <v>2153.8483900000001</v>
      </c>
      <c r="G36" s="1237">
        <f t="shared" si="1"/>
        <v>4.0579582544495063E-2</v>
      </c>
      <c r="H36" s="1236">
        <v>0</v>
      </c>
      <c r="I36" s="1237">
        <f t="shared" si="2"/>
        <v>0</v>
      </c>
      <c r="J36" s="1238">
        <v>2406.21639</v>
      </c>
      <c r="K36" s="1239">
        <v>1.663636791136431E-2</v>
      </c>
      <c r="L36" s="1268"/>
      <c r="M36" s="1268"/>
      <c r="N36" s="1266"/>
    </row>
    <row r="37" spans="2:14" ht="39" thickBot="1">
      <c r="B37" s="1256">
        <v>18</v>
      </c>
      <c r="C37" s="1271" t="s">
        <v>663</v>
      </c>
      <c r="D37" s="1258">
        <v>100295.497</v>
      </c>
      <c r="E37" s="1269">
        <f t="shared" si="0"/>
        <v>1</v>
      </c>
      <c r="F37" s="1270">
        <v>53077.145080000002</v>
      </c>
      <c r="G37" s="1269">
        <f t="shared" si="1"/>
        <v>1</v>
      </c>
      <c r="H37" s="1270">
        <v>7010.8786200000004</v>
      </c>
      <c r="I37" s="1269">
        <f t="shared" si="2"/>
        <v>1</v>
      </c>
      <c r="J37" s="1260">
        <v>160383.52069999999</v>
      </c>
      <c r="K37" s="1261">
        <v>1</v>
      </c>
      <c r="L37" s="1268"/>
      <c r="M37" s="1268"/>
      <c r="N37" s="1266"/>
    </row>
    <row r="38" spans="2:14">
      <c r="J38" s="1267"/>
    </row>
    <row r="39" spans="2:14">
      <c r="J39" s="1266"/>
    </row>
    <row r="40" spans="2:14">
      <c r="J40" s="1266"/>
    </row>
    <row r="41" spans="2:14">
      <c r="J41" s="1266"/>
    </row>
  </sheetData>
  <mergeCells count="9">
    <mergeCell ref="J3:K3"/>
    <mergeCell ref="B4:K4"/>
    <mergeCell ref="B5:K5"/>
    <mergeCell ref="B6:B7"/>
    <mergeCell ref="C6:C7"/>
    <mergeCell ref="D6:E6"/>
    <mergeCell ref="F6:G6"/>
    <mergeCell ref="H6:I6"/>
    <mergeCell ref="J6:K6"/>
  </mergeCells>
  <printOptions horizontalCentered="1"/>
  <pageMargins left="0.23622047244094491" right="0.23622047244094491" top="0.51181102362204722" bottom="0.47244094488188981" header="0.31496062992125984" footer="0.31496062992125984"/>
  <pageSetup paperSize="9" scale="80" orientation="landscape" r:id="rId1"/>
  <ignoredErrors>
    <ignoredError sqref="B13:B26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"/>
  <sheetViews>
    <sheetView workbookViewId="0"/>
  </sheetViews>
  <sheetFormatPr defaultRowHeight="12.75"/>
  <cols>
    <col min="1" max="1" width="35.7109375" style="1283" customWidth="1"/>
    <col min="2" max="2" width="10.140625" style="1283" bestFit="1" customWidth="1"/>
    <col min="3" max="3" width="12.85546875" style="1283" bestFit="1" customWidth="1"/>
    <col min="4" max="4" width="15" style="1283" bestFit="1" customWidth="1"/>
    <col min="5" max="5" width="10.140625" style="1283" bestFit="1" customWidth="1"/>
    <col min="6" max="6" width="12.85546875" style="1283" bestFit="1" customWidth="1"/>
    <col min="7" max="7" width="14.85546875" style="1283" customWidth="1"/>
    <col min="8" max="8" width="9.140625" style="1283"/>
    <col min="9" max="9" width="12.85546875" style="1283" bestFit="1" customWidth="1"/>
    <col min="10" max="10" width="14.7109375" style="1283" customWidth="1"/>
    <col min="11" max="11" width="11.140625" style="1283" bestFit="1" customWidth="1"/>
    <col min="12" max="12" width="13.140625" style="1283" bestFit="1" customWidth="1"/>
    <col min="13" max="13" width="14.5703125" style="1283" customWidth="1"/>
    <col min="14" max="16384" width="9.140625" style="1283"/>
  </cols>
  <sheetData>
    <row r="2" spans="1:13">
      <c r="L2" s="2220" t="s">
        <v>835</v>
      </c>
      <c r="M2" s="2220"/>
    </row>
    <row r="4" spans="1:13">
      <c r="A4" s="2221" t="s">
        <v>836</v>
      </c>
      <c r="B4" s="2221"/>
      <c r="C4" s="2221"/>
      <c r="D4" s="2221"/>
      <c r="E4" s="2221"/>
      <c r="F4" s="2221"/>
      <c r="G4" s="2221"/>
      <c r="H4" s="2221"/>
      <c r="I4" s="2221"/>
      <c r="J4" s="2221"/>
      <c r="K4" s="2221"/>
      <c r="L4" s="2221"/>
      <c r="M4" s="2221"/>
    </row>
    <row r="6" spans="1:13" ht="13.5" thickBot="1">
      <c r="L6" s="2222" t="s">
        <v>1</v>
      </c>
      <c r="M6" s="2222"/>
    </row>
    <row r="7" spans="1:13">
      <c r="A7" s="2223" t="s">
        <v>689</v>
      </c>
      <c r="B7" s="2225" t="s">
        <v>448</v>
      </c>
      <c r="C7" s="2226"/>
      <c r="D7" s="2227"/>
      <c r="E7" s="2228" t="s">
        <v>449</v>
      </c>
      <c r="F7" s="2226"/>
      <c r="G7" s="2229"/>
      <c r="H7" s="2225" t="s">
        <v>450</v>
      </c>
      <c r="I7" s="2226"/>
      <c r="J7" s="2229"/>
      <c r="K7" s="2225" t="s">
        <v>573</v>
      </c>
      <c r="L7" s="2226"/>
      <c r="M7" s="2229"/>
    </row>
    <row r="8" spans="1:13" ht="41.25" customHeight="1" thickBot="1">
      <c r="A8" s="2224"/>
      <c r="B8" s="1284" t="s">
        <v>690</v>
      </c>
      <c r="C8" s="1285" t="s">
        <v>691</v>
      </c>
      <c r="D8" s="1286" t="s">
        <v>1040</v>
      </c>
      <c r="E8" s="1287" t="s">
        <v>690</v>
      </c>
      <c r="F8" s="1285" t="s">
        <v>691</v>
      </c>
      <c r="G8" s="1286" t="s">
        <v>1040</v>
      </c>
      <c r="H8" s="1284" t="s">
        <v>690</v>
      </c>
      <c r="I8" s="1285" t="s">
        <v>691</v>
      </c>
      <c r="J8" s="1286" t="s">
        <v>1040</v>
      </c>
      <c r="K8" s="1284" t="s">
        <v>690</v>
      </c>
      <c r="L8" s="1285" t="s">
        <v>691</v>
      </c>
      <c r="M8" s="1286" t="s">
        <v>1040</v>
      </c>
    </row>
    <row r="9" spans="1:13">
      <c r="A9" s="1288" t="s">
        <v>692</v>
      </c>
      <c r="B9" s="1289">
        <v>90587.470040000015</v>
      </c>
      <c r="C9" s="1290">
        <v>18903.652259999999</v>
      </c>
      <c r="D9" s="1291">
        <v>86414.509409999999</v>
      </c>
      <c r="E9" s="1292">
        <v>42416.881459999997</v>
      </c>
      <c r="F9" s="1290">
        <v>11197.68188</v>
      </c>
      <c r="G9" s="1293">
        <v>37687.468349999996</v>
      </c>
      <c r="H9" s="1289">
        <v>8943.7931099999969</v>
      </c>
      <c r="I9" s="1290">
        <v>1809.75596</v>
      </c>
      <c r="J9" s="1293">
        <v>6538.3731600000001</v>
      </c>
      <c r="K9" s="1289">
        <v>141948.14460999999</v>
      </c>
      <c r="L9" s="1290">
        <v>31911.090099999998</v>
      </c>
      <c r="M9" s="1293">
        <v>130640.35091999998</v>
      </c>
    </row>
    <row r="10" spans="1:13">
      <c r="A10" s="1294" t="s">
        <v>693</v>
      </c>
      <c r="B10" s="1295">
        <v>45261.583180000009</v>
      </c>
      <c r="C10" s="1296">
        <v>7938.8834999999999</v>
      </c>
      <c r="D10" s="1297">
        <v>129871.25989</v>
      </c>
      <c r="E10" s="1298">
        <v>35940.64976</v>
      </c>
      <c r="F10" s="1296">
        <v>9787.9220000000005</v>
      </c>
      <c r="G10" s="1299">
        <v>38297.254930000003</v>
      </c>
      <c r="H10" s="1295">
        <v>4587.2865400000001</v>
      </c>
      <c r="I10" s="1296">
        <v>307.52499999999998</v>
      </c>
      <c r="J10" s="1299">
        <v>10489.268</v>
      </c>
      <c r="K10" s="1295">
        <v>85789.519480000003</v>
      </c>
      <c r="L10" s="1296">
        <v>18034.3305</v>
      </c>
      <c r="M10" s="1299">
        <v>178657.78281999999</v>
      </c>
    </row>
    <row r="11" spans="1:13" ht="25.5">
      <c r="A11" s="1294" t="s">
        <v>694</v>
      </c>
      <c r="B11" s="1295">
        <v>45325.886859999999</v>
      </c>
      <c r="C11" s="1296">
        <v>10964.768759999997</v>
      </c>
      <c r="D11" s="1297">
        <v>-43456.750479999995</v>
      </c>
      <c r="E11" s="1298">
        <v>6476.2316999999994</v>
      </c>
      <c r="F11" s="1296">
        <v>1409.7598799999998</v>
      </c>
      <c r="G11" s="1299">
        <v>-609.78657999999871</v>
      </c>
      <c r="H11" s="1295">
        <v>4356.5065699999996</v>
      </c>
      <c r="I11" s="1296">
        <v>1502.2309599999999</v>
      </c>
      <c r="J11" s="1299">
        <v>-3950.8948400000004</v>
      </c>
      <c r="K11" s="1295">
        <v>56158.62513</v>
      </c>
      <c r="L11" s="1296">
        <v>13876.759599999999</v>
      </c>
      <c r="M11" s="1299">
        <v>-48017.431899999996</v>
      </c>
    </row>
    <row r="12" spans="1:13" ht="25.5">
      <c r="A12" s="1294" t="s">
        <v>695</v>
      </c>
      <c r="B12" s="1295">
        <v>-3.3000000000000002E-2</v>
      </c>
      <c r="C12" s="1296">
        <v>0</v>
      </c>
      <c r="D12" s="1297">
        <v>0</v>
      </c>
      <c r="E12" s="1298">
        <v>0</v>
      </c>
      <c r="F12" s="1296">
        <v>320.04660999999999</v>
      </c>
      <c r="G12" s="1299">
        <v>579.11854000000005</v>
      </c>
      <c r="H12" s="1295">
        <v>0</v>
      </c>
      <c r="I12" s="1296">
        <v>0</v>
      </c>
      <c r="J12" s="1299">
        <v>0</v>
      </c>
      <c r="K12" s="1295">
        <v>-3.3000000000000002E-2</v>
      </c>
      <c r="L12" s="1296">
        <v>320.04660999999999</v>
      </c>
      <c r="M12" s="1299">
        <v>579.11854000000005</v>
      </c>
    </row>
    <row r="13" spans="1:13">
      <c r="A13" s="1300" t="s">
        <v>696</v>
      </c>
      <c r="B13" s="1301">
        <v>45325.853860000003</v>
      </c>
      <c r="C13" s="1302">
        <v>10964.768759999997</v>
      </c>
      <c r="D13" s="1303">
        <v>-43456.750479999995</v>
      </c>
      <c r="E13" s="1304">
        <v>6476.2316999999994</v>
      </c>
      <c r="F13" s="1302">
        <v>1729.8064900000004</v>
      </c>
      <c r="G13" s="1305">
        <v>-30.668039999999607</v>
      </c>
      <c r="H13" s="1301">
        <v>4356.5065699999996</v>
      </c>
      <c r="I13" s="1302">
        <v>1502.2309599999999</v>
      </c>
      <c r="J13" s="1305">
        <v>-3950.8948400000004</v>
      </c>
      <c r="K13" s="1301">
        <v>56158.592130000005</v>
      </c>
      <c r="L13" s="1302">
        <v>14196.806210000001</v>
      </c>
      <c r="M13" s="1305">
        <v>-47438.31336</v>
      </c>
    </row>
    <row r="14" spans="1:13" ht="26.25" thickBot="1">
      <c r="A14" s="1300" t="s">
        <v>697</v>
      </c>
      <c r="B14" s="1306">
        <v>160.26402988400002</v>
      </c>
      <c r="C14" s="1307">
        <v>26.464289927999999</v>
      </c>
      <c r="D14" s="1308">
        <v>100.16964318299998</v>
      </c>
      <c r="E14" s="1306">
        <v>-428.69103075700002</v>
      </c>
      <c r="F14" s="1307">
        <v>15.630481094000002</v>
      </c>
      <c r="G14" s="1309">
        <v>253.15104982699995</v>
      </c>
      <c r="H14" s="1308">
        <v>-62.670323046999997</v>
      </c>
      <c r="I14" s="1307">
        <v>5.3142282680000008</v>
      </c>
      <c r="J14" s="1309">
        <v>32.204449406999998</v>
      </c>
      <c r="K14" s="1308">
        <v>-331.09732392000001</v>
      </c>
      <c r="L14" s="1307">
        <v>47.408999289999997</v>
      </c>
      <c r="M14" s="1309">
        <v>385.52514241700004</v>
      </c>
    </row>
    <row r="15" spans="1:13">
      <c r="A15" s="1310" t="s">
        <v>698</v>
      </c>
      <c r="B15" s="2214">
        <v>286.89796299499994</v>
      </c>
      <c r="C15" s="2215"/>
      <c r="D15" s="2215"/>
      <c r="E15" s="2214">
        <v>-159.90949983600004</v>
      </c>
      <c r="F15" s="2215"/>
      <c r="G15" s="2216"/>
      <c r="H15" s="2215">
        <v>-25.151645372000004</v>
      </c>
      <c r="I15" s="2215"/>
      <c r="J15" s="2216"/>
      <c r="K15" s="2215">
        <v>101.83681778699989</v>
      </c>
      <c r="L15" s="2215"/>
      <c r="M15" s="2216"/>
    </row>
    <row r="16" spans="1:13" ht="26.25" thickBot="1">
      <c r="A16" s="1311" t="s">
        <v>1041</v>
      </c>
      <c r="B16" s="2217">
        <v>1.1133282820997601E-2</v>
      </c>
      <c r="C16" s="2218"/>
      <c r="D16" s="2219"/>
      <c r="E16" s="2217">
        <v>-1.1501291841352838E-2</v>
      </c>
      <c r="F16" s="2218"/>
      <c r="G16" s="2219"/>
      <c r="H16" s="2217">
        <v>-5.6165009219502817E-3</v>
      </c>
      <c r="I16" s="2218"/>
      <c r="J16" s="2219"/>
      <c r="K16" s="2217">
        <v>2.306548199907125E-3</v>
      </c>
      <c r="L16" s="2218"/>
      <c r="M16" s="2219"/>
    </row>
    <row r="19" spans="1:16" ht="15">
      <c r="B19" s="493"/>
      <c r="E19" s="1312"/>
      <c r="F19" s="1312"/>
      <c r="G19" s="1312"/>
      <c r="H19" s="1312"/>
      <c r="I19" s="1312"/>
      <c r="J19" s="1312"/>
      <c r="K19" s="1312"/>
      <c r="L19" s="1312"/>
      <c r="M19" s="1312"/>
      <c r="N19" s="1312"/>
      <c r="O19" s="1312"/>
      <c r="P19" s="1312"/>
    </row>
    <row r="20" spans="1:16">
      <c r="A20" s="1312"/>
      <c r="C20" s="1312"/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</row>
    <row r="21" spans="1:16">
      <c r="A21" s="1312"/>
      <c r="B21" s="1312"/>
      <c r="C21" s="638"/>
      <c r="D21" s="1312"/>
      <c r="E21" s="1312"/>
      <c r="F21" s="1312"/>
      <c r="G21" s="638"/>
      <c r="H21" s="1312"/>
      <c r="I21" s="1312"/>
      <c r="J21" s="638"/>
      <c r="K21" s="1312"/>
      <c r="L21" s="1312"/>
      <c r="M21" s="638"/>
      <c r="N21" s="1312"/>
      <c r="O21" s="1312"/>
      <c r="P21" s="1312"/>
    </row>
    <row r="22" spans="1:16">
      <c r="A22" s="131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</row>
    <row r="23" spans="1:16">
      <c r="A23" s="1312"/>
      <c r="B23" s="638"/>
      <c r="C23" s="1313"/>
      <c r="D23" s="1312"/>
      <c r="E23" s="1312"/>
      <c r="F23" s="638"/>
      <c r="G23" s="1312"/>
      <c r="H23" s="1312"/>
      <c r="I23" s="1312"/>
      <c r="J23" s="638"/>
      <c r="K23" s="1312"/>
      <c r="L23" s="1312"/>
      <c r="M23" s="638"/>
      <c r="N23" s="1312"/>
      <c r="O23" s="1312"/>
      <c r="P23" s="1312"/>
    </row>
    <row r="24" spans="1:16">
      <c r="A24" s="1312"/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</row>
    <row r="25" spans="1:16">
      <c r="A25" s="131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</row>
    <row r="26" spans="1:16">
      <c r="A26" s="1312"/>
      <c r="C26" s="1312"/>
      <c r="D26" s="1312"/>
      <c r="E26" s="1312"/>
      <c r="F26" s="1312"/>
      <c r="H26" s="1312"/>
      <c r="I26" s="1312"/>
      <c r="J26" s="1312"/>
      <c r="K26" s="1312"/>
      <c r="L26" s="1312"/>
      <c r="M26" s="1312"/>
      <c r="N26" s="1312"/>
      <c r="O26" s="1312"/>
      <c r="P26" s="1312"/>
    </row>
    <row r="27" spans="1:16">
      <c r="A27" s="1312"/>
      <c r="C27" s="1312"/>
      <c r="D27" s="1312"/>
      <c r="E27" s="1312"/>
      <c r="F27" s="1312"/>
      <c r="H27" s="1312"/>
      <c r="K27" s="1312"/>
      <c r="L27" s="1312"/>
      <c r="M27" s="1312"/>
    </row>
    <row r="28" spans="1:16">
      <c r="A28" s="1312"/>
      <c r="C28" s="1312"/>
      <c r="D28" s="1312"/>
      <c r="E28" s="1312"/>
      <c r="F28" s="1312"/>
      <c r="H28" s="1312"/>
      <c r="K28" s="1312"/>
      <c r="L28" s="1312"/>
      <c r="M28" s="1312"/>
    </row>
    <row r="29" spans="1:16">
      <c r="A29" s="1312"/>
      <c r="C29" s="1312"/>
      <c r="D29" s="1312"/>
      <c r="E29" s="1312"/>
      <c r="F29" s="1312"/>
      <c r="H29" s="1312"/>
      <c r="K29" s="1312"/>
      <c r="L29" s="1312"/>
      <c r="M29" s="1312"/>
    </row>
    <row r="30" spans="1:16">
      <c r="A30" s="1312"/>
      <c r="H30" s="1312"/>
      <c r="K30" s="1312"/>
      <c r="L30" s="1312"/>
      <c r="M30" s="1312"/>
    </row>
    <row r="31" spans="1:16">
      <c r="A31" s="1312"/>
      <c r="H31" s="1312"/>
      <c r="K31" s="1312"/>
      <c r="L31" s="1312"/>
      <c r="M31" s="1312"/>
    </row>
    <row r="32" spans="1:16">
      <c r="A32" s="1312"/>
      <c r="H32" s="1312"/>
      <c r="K32" s="1312"/>
      <c r="L32" s="1312"/>
      <c r="M32" s="1312"/>
    </row>
    <row r="33" spans="11:13">
      <c r="K33" s="1312"/>
      <c r="L33" s="1312"/>
      <c r="M33" s="1312"/>
    </row>
  </sheetData>
  <mergeCells count="16">
    <mergeCell ref="L2:M2"/>
    <mergeCell ref="A4:M4"/>
    <mergeCell ref="L6:M6"/>
    <mergeCell ref="A7:A8"/>
    <mergeCell ref="B7:D7"/>
    <mergeCell ref="E7:G7"/>
    <mergeCell ref="H7:J7"/>
    <mergeCell ref="K7:M7"/>
    <mergeCell ref="B15:D15"/>
    <mergeCell ref="E15:G15"/>
    <mergeCell ref="H15:J15"/>
    <mergeCell ref="K15:M15"/>
    <mergeCell ref="B16:D16"/>
    <mergeCell ref="E16:G16"/>
    <mergeCell ref="H16:J16"/>
    <mergeCell ref="K16:M16"/>
  </mergeCells>
  <printOptions horizontalCentered="1"/>
  <pageMargins left="0.15748031496062992" right="0.23622047244094491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zoomScale="90" zoomScaleNormal="90" workbookViewId="0"/>
  </sheetViews>
  <sheetFormatPr defaultRowHeight="12.75"/>
  <cols>
    <col min="1" max="1" width="0.28515625" style="313" customWidth="1"/>
    <col min="2" max="2" width="0.140625" style="314" customWidth="1"/>
    <col min="3" max="3" width="2.140625" style="314" customWidth="1"/>
    <col min="4" max="4" width="2.42578125" style="314" customWidth="1"/>
    <col min="5" max="5" width="55.28515625" style="314" customWidth="1"/>
    <col min="6" max="7" width="13.140625" style="314" customWidth="1"/>
    <col min="8" max="8" width="11.85546875" style="314" customWidth="1"/>
    <col min="9" max="9" width="12.85546875" style="314" customWidth="1"/>
    <col min="10" max="10" width="12.5703125" style="315" bestFit="1" customWidth="1"/>
    <col min="11" max="11" width="12" style="315" bestFit="1" customWidth="1"/>
    <col min="12" max="12" width="12" style="315" customWidth="1"/>
    <col min="13" max="13" width="12.5703125" style="315" bestFit="1" customWidth="1"/>
    <col min="14" max="14" width="10.140625" style="315" bestFit="1" customWidth="1"/>
    <col min="15" max="25" width="9.140625" style="315"/>
    <col min="26" max="16384" width="9.140625" style="314"/>
  </cols>
  <sheetData>
    <row r="1" spans="1:16" s="315" customFormat="1">
      <c r="A1" s="313"/>
      <c r="B1" s="314"/>
      <c r="C1" s="314"/>
      <c r="D1" s="314"/>
      <c r="E1" s="314"/>
      <c r="F1" s="314"/>
      <c r="G1" s="314"/>
      <c r="H1" s="314"/>
      <c r="J1" s="314"/>
      <c r="K1" s="314"/>
      <c r="L1" s="1850"/>
      <c r="M1" s="1850"/>
    </row>
    <row r="2" spans="1:16" s="315" customFormat="1">
      <c r="A2" s="313"/>
      <c r="B2" s="314"/>
      <c r="C2" s="314"/>
      <c r="D2" s="314"/>
      <c r="E2" s="314"/>
      <c r="F2" s="314"/>
      <c r="G2" s="314"/>
      <c r="H2" s="314"/>
      <c r="J2" s="314"/>
      <c r="K2" s="314"/>
      <c r="L2" s="316"/>
      <c r="M2" s="1435" t="s">
        <v>810</v>
      </c>
    </row>
    <row r="3" spans="1:16" s="315" customFormat="1">
      <c r="A3" s="313"/>
      <c r="B3" s="314"/>
      <c r="C3" s="314"/>
      <c r="D3" s="314"/>
      <c r="E3" s="314"/>
      <c r="F3" s="314"/>
      <c r="G3" s="314"/>
      <c r="H3" s="314"/>
      <c r="J3" s="314"/>
      <c r="K3" s="314"/>
      <c r="L3" s="316"/>
      <c r="M3" s="316"/>
    </row>
    <row r="4" spans="1:16" s="315" customFormat="1">
      <c r="A4" s="313"/>
      <c r="B4" s="314"/>
      <c r="C4" s="314"/>
      <c r="D4" s="314"/>
      <c r="E4" s="314"/>
      <c r="F4" s="314"/>
      <c r="G4" s="314"/>
      <c r="H4" s="314"/>
      <c r="J4" s="314"/>
      <c r="K4" s="314"/>
      <c r="L4" s="316"/>
      <c r="M4" s="316"/>
    </row>
    <row r="5" spans="1:16" s="315" customFormat="1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6" s="315" customFormat="1">
      <c r="A6" s="313"/>
      <c r="B6" s="314"/>
      <c r="C6" s="1863" t="s">
        <v>356</v>
      </c>
      <c r="D6" s="1863"/>
      <c r="E6" s="1863"/>
      <c r="F6" s="1863"/>
      <c r="G6" s="1863"/>
      <c r="H6" s="1863"/>
      <c r="I6" s="1863"/>
      <c r="J6" s="1863"/>
      <c r="K6" s="1863"/>
      <c r="L6" s="1863"/>
      <c r="M6" s="1863"/>
    </row>
    <row r="7" spans="1:16" s="315" customFormat="1" ht="18.75" customHeight="1" thickBot="1">
      <c r="A7" s="313"/>
      <c r="B7" s="1851"/>
      <c r="C7" s="1851"/>
      <c r="D7" s="1851"/>
      <c r="E7" s="1851"/>
      <c r="F7" s="317"/>
      <c r="G7" s="317"/>
      <c r="H7" s="317"/>
      <c r="I7" s="317"/>
      <c r="J7" s="318"/>
      <c r="K7" s="318"/>
      <c r="L7" s="1850" t="s">
        <v>1</v>
      </c>
      <c r="M7" s="1850"/>
    </row>
    <row r="8" spans="1:16" s="315" customFormat="1" ht="15" customHeight="1" thickBot="1">
      <c r="A8" s="319"/>
      <c r="B8" s="1852" t="s">
        <v>356</v>
      </c>
      <c r="C8" s="1853"/>
      <c r="D8" s="1853"/>
      <c r="E8" s="1854"/>
      <c r="F8" s="1857">
        <v>40633</v>
      </c>
      <c r="G8" s="1858"/>
      <c r="H8" s="1858"/>
      <c r="I8" s="1859"/>
      <c r="J8" s="1860">
        <v>40999</v>
      </c>
      <c r="K8" s="1861"/>
      <c r="L8" s="1861"/>
      <c r="M8" s="1862"/>
    </row>
    <row r="9" spans="1:16" s="315" customFormat="1" ht="44.25" customHeight="1" thickBot="1">
      <c r="A9" s="320"/>
      <c r="B9" s="1855"/>
      <c r="C9" s="1856"/>
      <c r="D9" s="1856"/>
      <c r="E9" s="1856"/>
      <c r="F9" s="1483" t="s">
        <v>3</v>
      </c>
      <c r="G9" s="322" t="s">
        <v>4</v>
      </c>
      <c r="H9" s="323" t="s">
        <v>5</v>
      </c>
      <c r="I9" s="1479" t="s">
        <v>6</v>
      </c>
      <c r="J9" s="321" t="s">
        <v>3</v>
      </c>
      <c r="K9" s="322" t="s">
        <v>4</v>
      </c>
      <c r="L9" s="324" t="s">
        <v>5</v>
      </c>
      <c r="M9" s="325" t="s">
        <v>6</v>
      </c>
    </row>
    <row r="10" spans="1:16" s="315" customFormat="1" ht="14.25" customHeight="1" thickBot="1">
      <c r="A10" s="326"/>
      <c r="B10" s="1869" t="s">
        <v>357</v>
      </c>
      <c r="C10" s="1870"/>
      <c r="D10" s="1870"/>
      <c r="E10" s="1871"/>
      <c r="F10" s="1484">
        <v>3108.96</v>
      </c>
      <c r="G10" s="327">
        <v>1472.2629999999999</v>
      </c>
      <c r="H10" s="328">
        <v>139.36099999999999</v>
      </c>
      <c r="I10" s="329">
        <v>4720.5839999999998</v>
      </c>
      <c r="J10" s="330">
        <v>3187.0770000000002</v>
      </c>
      <c r="K10" s="330">
        <v>1494.723</v>
      </c>
      <c r="L10" s="330">
        <v>275.41500000000002</v>
      </c>
      <c r="M10" s="331">
        <v>4957.2150000000001</v>
      </c>
      <c r="N10" s="332"/>
      <c r="O10" s="332"/>
      <c r="P10" s="332"/>
    </row>
    <row r="11" spans="1:16" s="315" customFormat="1" ht="15.75" customHeight="1">
      <c r="A11" s="333"/>
      <c r="B11" s="334"/>
      <c r="C11" s="1872" t="s">
        <v>358</v>
      </c>
      <c r="D11" s="1873"/>
      <c r="E11" s="1873"/>
      <c r="F11" s="1485">
        <v>1432.962</v>
      </c>
      <c r="G11" s="335">
        <v>678.74400000000003</v>
      </c>
      <c r="H11" s="336">
        <v>50.158000000000001</v>
      </c>
      <c r="I11" s="1455">
        <v>2161.864</v>
      </c>
      <c r="J11" s="337">
        <v>1473.211</v>
      </c>
      <c r="K11" s="337">
        <v>713.154</v>
      </c>
      <c r="L11" s="337">
        <v>95.191000000000003</v>
      </c>
      <c r="M11" s="338">
        <v>2281.556</v>
      </c>
      <c r="N11" s="332"/>
    </row>
    <row r="12" spans="1:16" s="315" customFormat="1" ht="14.25" customHeight="1">
      <c r="A12" s="339"/>
      <c r="B12" s="334"/>
      <c r="C12" s="340"/>
      <c r="D12" s="1868" t="s">
        <v>359</v>
      </c>
      <c r="E12" s="1864"/>
      <c r="F12" s="1486">
        <v>1425.546</v>
      </c>
      <c r="G12" s="342">
        <v>678.06799999999998</v>
      </c>
      <c r="H12" s="343">
        <v>50.158000000000001</v>
      </c>
      <c r="I12" s="1456">
        <v>2153.7719999999999</v>
      </c>
      <c r="J12" s="344">
        <v>1468.27</v>
      </c>
      <c r="K12" s="345">
        <v>706.89</v>
      </c>
      <c r="L12" s="346">
        <v>95.191000000000003</v>
      </c>
      <c r="M12" s="338">
        <v>2270.3510000000001</v>
      </c>
      <c r="N12" s="332"/>
    </row>
    <row r="13" spans="1:16" s="315" customFormat="1" ht="15" customHeight="1">
      <c r="A13" s="339"/>
      <c r="B13" s="334"/>
      <c r="C13" s="340"/>
      <c r="D13" s="1868" t="s">
        <v>360</v>
      </c>
      <c r="E13" s="1864"/>
      <c r="F13" s="1486">
        <v>7.4160000000000004</v>
      </c>
      <c r="G13" s="342">
        <v>0.67600000000000005</v>
      </c>
      <c r="H13" s="343">
        <v>0</v>
      </c>
      <c r="I13" s="1456">
        <v>8.0920000000000005</v>
      </c>
      <c r="J13" s="344">
        <v>4.9409999999999998</v>
      </c>
      <c r="K13" s="345">
        <v>6.2640000000000002</v>
      </c>
      <c r="L13" s="346">
        <v>0</v>
      </c>
      <c r="M13" s="338">
        <v>11.205</v>
      </c>
      <c r="N13" s="332"/>
    </row>
    <row r="14" spans="1:16" s="315" customFormat="1" ht="14.25" customHeight="1">
      <c r="A14" s="333"/>
      <c r="B14" s="334"/>
      <c r="C14" s="1868" t="s">
        <v>938</v>
      </c>
      <c r="D14" s="1868"/>
      <c r="E14" s="1864"/>
      <c r="F14" s="1486">
        <v>138.08500000000001</v>
      </c>
      <c r="G14" s="342">
        <v>58.131</v>
      </c>
      <c r="H14" s="343">
        <v>6.915</v>
      </c>
      <c r="I14" s="1456">
        <v>203.131</v>
      </c>
      <c r="J14" s="344">
        <v>115.08199999999999</v>
      </c>
      <c r="K14" s="344">
        <v>81.777000000000001</v>
      </c>
      <c r="L14" s="344">
        <v>18.372</v>
      </c>
      <c r="M14" s="338">
        <v>215.23099999999999</v>
      </c>
      <c r="N14" s="332"/>
    </row>
    <row r="15" spans="1:16" s="315" customFormat="1" ht="14.25" customHeight="1">
      <c r="A15" s="339"/>
      <c r="B15" s="334"/>
      <c r="C15" s="340"/>
      <c r="D15" s="1864" t="s">
        <v>939</v>
      </c>
      <c r="E15" s="1865"/>
      <c r="F15" s="1486">
        <v>138.08500000000001</v>
      </c>
      <c r="G15" s="342">
        <v>57.84</v>
      </c>
      <c r="H15" s="343">
        <v>6.915</v>
      </c>
      <c r="I15" s="1456">
        <v>202.84</v>
      </c>
      <c r="J15" s="344">
        <v>112.155</v>
      </c>
      <c r="K15" s="345">
        <v>80.203000000000003</v>
      </c>
      <c r="L15" s="346">
        <v>18.372</v>
      </c>
      <c r="M15" s="338">
        <v>210.73</v>
      </c>
      <c r="N15" s="332"/>
    </row>
    <row r="16" spans="1:16" s="315" customFormat="1" ht="15" customHeight="1">
      <c r="A16" s="339"/>
      <c r="B16" s="334"/>
      <c r="C16" s="340"/>
      <c r="D16" s="1864" t="s">
        <v>940</v>
      </c>
      <c r="E16" s="1865"/>
      <c r="F16" s="1486">
        <v>0</v>
      </c>
      <c r="G16" s="342">
        <v>0.29099999999999998</v>
      </c>
      <c r="H16" s="343">
        <v>0</v>
      </c>
      <c r="I16" s="1456">
        <v>0.29099999999999998</v>
      </c>
      <c r="J16" s="344">
        <v>2.927</v>
      </c>
      <c r="K16" s="345">
        <v>1.5740000000000001</v>
      </c>
      <c r="L16" s="346">
        <v>0</v>
      </c>
      <c r="M16" s="338">
        <v>4.5010000000000003</v>
      </c>
      <c r="N16" s="332"/>
    </row>
    <row r="17" spans="1:14" s="315" customFormat="1" ht="12.75" hidden="1" customHeight="1">
      <c r="A17" s="339"/>
      <c r="B17" s="334"/>
      <c r="C17" s="347"/>
      <c r="D17" s="347" t="s">
        <v>361</v>
      </c>
      <c r="E17" s="1480"/>
      <c r="F17" s="1487">
        <v>0</v>
      </c>
      <c r="G17" s="348">
        <v>0</v>
      </c>
      <c r="H17" s="349">
        <v>0</v>
      </c>
      <c r="I17" s="1457">
        <v>0</v>
      </c>
      <c r="J17" s="344">
        <v>0</v>
      </c>
      <c r="K17" s="345">
        <v>0</v>
      </c>
      <c r="L17" s="346">
        <v>0</v>
      </c>
      <c r="M17" s="338">
        <v>0</v>
      </c>
      <c r="N17" s="332"/>
    </row>
    <row r="18" spans="1:14" s="315" customFormat="1" ht="26.25" customHeight="1">
      <c r="A18" s="350"/>
      <c r="B18" s="351"/>
      <c r="C18" s="1866" t="s">
        <v>941</v>
      </c>
      <c r="D18" s="1866"/>
      <c r="E18" s="1867"/>
      <c r="F18" s="1488">
        <v>0.84099999999999997</v>
      </c>
      <c r="G18" s="352">
        <v>1.0289999999999999</v>
      </c>
      <c r="H18" s="353">
        <v>2.5999999999999999E-2</v>
      </c>
      <c r="I18" s="1458">
        <v>1.8959999999999999</v>
      </c>
      <c r="J18" s="344">
        <v>1.423</v>
      </c>
      <c r="K18" s="345">
        <v>0.36199999999999999</v>
      </c>
      <c r="L18" s="346">
        <v>0.13400000000000001</v>
      </c>
      <c r="M18" s="338">
        <v>1.919</v>
      </c>
      <c r="N18" s="332"/>
    </row>
    <row r="19" spans="1:14" s="315" customFormat="1">
      <c r="A19" s="333"/>
      <c r="B19" s="334"/>
      <c r="C19" s="1868" t="s">
        <v>942</v>
      </c>
      <c r="D19" s="1868"/>
      <c r="E19" s="1864"/>
      <c r="F19" s="1486">
        <v>256.625</v>
      </c>
      <c r="G19" s="342">
        <v>151.262</v>
      </c>
      <c r="H19" s="343">
        <v>28.032</v>
      </c>
      <c r="I19" s="1456">
        <v>435.91899999999998</v>
      </c>
      <c r="J19" s="344">
        <v>301.84300000000002</v>
      </c>
      <c r="K19" s="344">
        <v>161.65600000000001</v>
      </c>
      <c r="L19" s="344">
        <v>53.343000000000004</v>
      </c>
      <c r="M19" s="338">
        <v>516.84199999999998</v>
      </c>
      <c r="N19" s="332"/>
    </row>
    <row r="20" spans="1:14" s="315" customFormat="1" ht="15" customHeight="1">
      <c r="A20" s="339"/>
      <c r="B20" s="334"/>
      <c r="C20" s="341"/>
      <c r="D20" s="1864" t="s">
        <v>943</v>
      </c>
      <c r="E20" s="1865"/>
      <c r="F20" s="1486">
        <v>191.35499999999999</v>
      </c>
      <c r="G20" s="342">
        <v>114.27200000000001</v>
      </c>
      <c r="H20" s="343">
        <v>27.678000000000001</v>
      </c>
      <c r="I20" s="1456">
        <v>333.30500000000001</v>
      </c>
      <c r="J20" s="344">
        <v>237.72300000000001</v>
      </c>
      <c r="K20" s="345">
        <v>121.914</v>
      </c>
      <c r="L20" s="346">
        <v>51.073999999999998</v>
      </c>
      <c r="M20" s="338">
        <v>410.71100000000001</v>
      </c>
      <c r="N20" s="332"/>
    </row>
    <row r="21" spans="1:14" s="315" customFormat="1" ht="15" customHeight="1">
      <c r="A21" s="339"/>
      <c r="B21" s="334"/>
      <c r="C21" s="341"/>
      <c r="D21" s="1864" t="s">
        <v>944</v>
      </c>
      <c r="E21" s="1865"/>
      <c r="F21" s="1486">
        <v>53.506999999999998</v>
      </c>
      <c r="G21" s="342">
        <v>35.481999999999999</v>
      </c>
      <c r="H21" s="343">
        <v>0.35399999999999998</v>
      </c>
      <c r="I21" s="1456">
        <v>89.343000000000004</v>
      </c>
      <c r="J21" s="344">
        <v>52.442</v>
      </c>
      <c r="K21" s="345">
        <v>38.401000000000003</v>
      </c>
      <c r="L21" s="346">
        <v>1.776</v>
      </c>
      <c r="M21" s="338">
        <v>92.619</v>
      </c>
      <c r="N21" s="332"/>
    </row>
    <row r="22" spans="1:14" s="315" customFormat="1" ht="15.75" customHeight="1">
      <c r="A22" s="339"/>
      <c r="B22" s="334"/>
      <c r="C22" s="341"/>
      <c r="D22" s="1864" t="s">
        <v>945</v>
      </c>
      <c r="E22" s="1865"/>
      <c r="F22" s="1486">
        <v>11.643000000000001</v>
      </c>
      <c r="G22" s="342">
        <v>0.08</v>
      </c>
      <c r="H22" s="343">
        <v>0</v>
      </c>
      <c r="I22" s="1456">
        <v>11.723000000000001</v>
      </c>
      <c r="J22" s="344">
        <v>11.218999999999999</v>
      </c>
      <c r="K22" s="345">
        <v>0</v>
      </c>
      <c r="L22" s="346">
        <v>0</v>
      </c>
      <c r="M22" s="338">
        <v>11.218999999999999</v>
      </c>
      <c r="N22" s="332"/>
    </row>
    <row r="23" spans="1:14" s="315" customFormat="1" ht="15.75" customHeight="1">
      <c r="A23" s="339"/>
      <c r="B23" s="334"/>
      <c r="C23" s="341"/>
      <c r="D23" s="1864" t="s">
        <v>946</v>
      </c>
      <c r="E23" s="1865"/>
      <c r="F23" s="1486">
        <v>7.5999999999999998E-2</v>
      </c>
      <c r="G23" s="342">
        <v>0</v>
      </c>
      <c r="H23" s="343">
        <v>0</v>
      </c>
      <c r="I23" s="1456">
        <v>7.5999999999999998E-2</v>
      </c>
      <c r="J23" s="344">
        <v>9.1999999999999998E-2</v>
      </c>
      <c r="K23" s="345">
        <v>0</v>
      </c>
      <c r="L23" s="346">
        <v>0</v>
      </c>
      <c r="M23" s="338">
        <v>9.1999999999999998E-2</v>
      </c>
      <c r="N23" s="332"/>
    </row>
    <row r="24" spans="1:14" s="315" customFormat="1" ht="16.5" customHeight="1">
      <c r="A24" s="339"/>
      <c r="B24" s="334"/>
      <c r="C24" s="347"/>
      <c r="D24" s="1653" t="s">
        <v>947</v>
      </c>
      <c r="E24" s="1480"/>
      <c r="F24" s="1487">
        <v>0</v>
      </c>
      <c r="G24" s="348">
        <v>0</v>
      </c>
      <c r="H24" s="349">
        <v>0</v>
      </c>
      <c r="I24" s="1457">
        <v>0</v>
      </c>
      <c r="J24" s="344">
        <v>0</v>
      </c>
      <c r="K24" s="345">
        <v>0</v>
      </c>
      <c r="L24" s="345">
        <v>0</v>
      </c>
      <c r="M24" s="338">
        <v>0</v>
      </c>
      <c r="N24" s="332"/>
    </row>
    <row r="25" spans="1:14" s="315" customFormat="1" ht="15" customHeight="1">
      <c r="A25" s="339"/>
      <c r="B25" s="334"/>
      <c r="C25" s="413"/>
      <c r="D25" s="1864" t="s">
        <v>362</v>
      </c>
      <c r="E25" s="1865"/>
      <c r="F25" s="1486">
        <v>4.3999999999999997E-2</v>
      </c>
      <c r="G25" s="342">
        <v>1.4279999999999999</v>
      </c>
      <c r="H25" s="343">
        <v>0</v>
      </c>
      <c r="I25" s="1456">
        <v>1.472</v>
      </c>
      <c r="J25" s="344">
        <v>0.36699999999999999</v>
      </c>
      <c r="K25" s="345">
        <v>1.341</v>
      </c>
      <c r="L25" s="346">
        <v>0.49299999999999999</v>
      </c>
      <c r="M25" s="338">
        <v>2.2010000000000001</v>
      </c>
      <c r="N25" s="332"/>
    </row>
    <row r="26" spans="1:14" s="315" customFormat="1" ht="15" customHeight="1">
      <c r="A26" s="333"/>
      <c r="B26" s="334"/>
      <c r="C26" s="1864" t="s">
        <v>948</v>
      </c>
      <c r="D26" s="1865"/>
      <c r="E26" s="1865"/>
      <c r="F26" s="1486">
        <v>1145.999</v>
      </c>
      <c r="G26" s="342">
        <v>524.13900000000001</v>
      </c>
      <c r="H26" s="343">
        <v>40.664999999999999</v>
      </c>
      <c r="I26" s="1456">
        <v>1710.8030000000001</v>
      </c>
      <c r="J26" s="344">
        <v>1185.8499999999999</v>
      </c>
      <c r="K26" s="344">
        <v>508.76499999999999</v>
      </c>
      <c r="L26" s="344">
        <v>99.626999999999995</v>
      </c>
      <c r="M26" s="338">
        <v>1794.242</v>
      </c>
      <c r="N26" s="332"/>
    </row>
    <row r="27" spans="1:14" s="315" customFormat="1" ht="13.5" customHeight="1">
      <c r="A27" s="339"/>
      <c r="B27" s="334"/>
      <c r="C27" s="341"/>
      <c r="D27" s="1875" t="s">
        <v>949</v>
      </c>
      <c r="E27" s="1880"/>
      <c r="F27" s="1489">
        <v>2.3519999999999999</v>
      </c>
      <c r="G27" s="354">
        <v>124.943</v>
      </c>
      <c r="H27" s="355">
        <v>0.35299999999999998</v>
      </c>
      <c r="I27" s="1458">
        <v>127.648</v>
      </c>
      <c r="J27" s="344">
        <v>2.5049999999999999</v>
      </c>
      <c r="K27" s="345">
        <v>116.914</v>
      </c>
      <c r="L27" s="346">
        <v>0.52</v>
      </c>
      <c r="M27" s="338">
        <v>119.93899999999999</v>
      </c>
      <c r="N27" s="332"/>
    </row>
    <row r="28" spans="1:14" s="315" customFormat="1" ht="15" customHeight="1">
      <c r="A28" s="339"/>
      <c r="B28" s="334"/>
      <c r="C28" s="341"/>
      <c r="D28" s="1864" t="s">
        <v>363</v>
      </c>
      <c r="E28" s="1865"/>
      <c r="F28" s="1486">
        <v>1143.6469999999999</v>
      </c>
      <c r="G28" s="342">
        <v>399.19600000000003</v>
      </c>
      <c r="H28" s="343">
        <v>40.311999999999998</v>
      </c>
      <c r="I28" s="1456">
        <v>1583.155</v>
      </c>
      <c r="J28" s="344">
        <v>1183.345</v>
      </c>
      <c r="K28" s="345">
        <v>391.851</v>
      </c>
      <c r="L28" s="346">
        <v>99.106999999999999</v>
      </c>
      <c r="M28" s="338">
        <v>1674.3030000000001</v>
      </c>
      <c r="N28" s="332"/>
    </row>
    <row r="29" spans="1:14" s="315" customFormat="1" ht="14.25" customHeight="1">
      <c r="A29" s="333"/>
      <c r="B29" s="334"/>
      <c r="C29" s="1864" t="s">
        <v>364</v>
      </c>
      <c r="D29" s="1865"/>
      <c r="E29" s="1865"/>
      <c r="F29" s="1486">
        <v>27.539000000000001</v>
      </c>
      <c r="G29" s="342">
        <v>12.352</v>
      </c>
      <c r="H29" s="343">
        <v>2.3170000000000002</v>
      </c>
      <c r="I29" s="1456">
        <v>42.207999999999998</v>
      </c>
      <c r="J29" s="344">
        <v>22.995000000000001</v>
      </c>
      <c r="K29" s="344">
        <v>8.1769999999999996</v>
      </c>
      <c r="L29" s="344">
        <v>2.4609999999999999</v>
      </c>
      <c r="M29" s="338">
        <v>33.633000000000003</v>
      </c>
      <c r="N29" s="332"/>
    </row>
    <row r="30" spans="1:14" s="315" customFormat="1" ht="15" customHeight="1">
      <c r="A30" s="339"/>
      <c r="B30" s="334"/>
      <c r="C30" s="341"/>
      <c r="D30" s="1874" t="s">
        <v>950</v>
      </c>
      <c r="E30" s="1875"/>
      <c r="F30" s="1489">
        <v>3.1E-2</v>
      </c>
      <c r="G30" s="354">
        <v>2.5289999999999999</v>
      </c>
      <c r="H30" s="355">
        <v>0</v>
      </c>
      <c r="I30" s="1458">
        <v>2.56</v>
      </c>
      <c r="J30" s="344">
        <v>3.0000000000000001E-3</v>
      </c>
      <c r="K30" s="345">
        <v>1.226</v>
      </c>
      <c r="L30" s="346">
        <v>0</v>
      </c>
      <c r="M30" s="338">
        <v>1.2290000000000001</v>
      </c>
      <c r="N30" s="332"/>
    </row>
    <row r="31" spans="1:14" s="315" customFormat="1" ht="12.75" hidden="1" customHeight="1">
      <c r="A31" s="339"/>
      <c r="B31" s="334"/>
      <c r="C31" s="341"/>
      <c r="D31" s="1866" t="s">
        <v>365</v>
      </c>
      <c r="E31" s="1867"/>
      <c r="F31" s="1488">
        <v>0</v>
      </c>
      <c r="G31" s="352">
        <v>0</v>
      </c>
      <c r="H31" s="353">
        <v>0</v>
      </c>
      <c r="I31" s="1458">
        <v>0</v>
      </c>
      <c r="J31" s="344">
        <v>0</v>
      </c>
      <c r="K31" s="345">
        <v>0</v>
      </c>
      <c r="L31" s="346">
        <v>0</v>
      </c>
      <c r="M31" s="338">
        <v>0</v>
      </c>
      <c r="N31" s="332"/>
    </row>
    <row r="32" spans="1:14" s="315" customFormat="1" ht="0.75" hidden="1" customHeight="1">
      <c r="A32" s="339"/>
      <c r="B32" s="334"/>
      <c r="C32" s="341"/>
      <c r="D32" s="1866" t="s">
        <v>366</v>
      </c>
      <c r="E32" s="1867"/>
      <c r="F32" s="1488">
        <v>0</v>
      </c>
      <c r="G32" s="352">
        <v>0</v>
      </c>
      <c r="H32" s="353">
        <v>0</v>
      </c>
      <c r="I32" s="1458">
        <v>0</v>
      </c>
      <c r="J32" s="344">
        <v>0</v>
      </c>
      <c r="K32" s="345">
        <v>0</v>
      </c>
      <c r="L32" s="346">
        <v>0</v>
      </c>
      <c r="M32" s="338">
        <v>0</v>
      </c>
      <c r="N32" s="332"/>
    </row>
    <row r="33" spans="1:14" s="315" customFormat="1" ht="14.25" customHeight="1">
      <c r="A33" s="339"/>
      <c r="B33" s="334"/>
      <c r="C33" s="341"/>
      <c r="D33" s="1866" t="s">
        <v>951</v>
      </c>
      <c r="E33" s="1867"/>
      <c r="F33" s="1488">
        <v>27.507999999999999</v>
      </c>
      <c r="G33" s="352">
        <v>9.8209999999999997</v>
      </c>
      <c r="H33" s="353">
        <v>2.3050000000000002</v>
      </c>
      <c r="I33" s="1458">
        <v>39.634</v>
      </c>
      <c r="J33" s="344">
        <v>22.992000000000001</v>
      </c>
      <c r="K33" s="345">
        <v>6.95</v>
      </c>
      <c r="L33" s="346">
        <v>2.427</v>
      </c>
      <c r="M33" s="338">
        <v>32.369</v>
      </c>
      <c r="N33" s="332"/>
    </row>
    <row r="34" spans="1:14" s="315" customFormat="1" ht="15" customHeight="1">
      <c r="A34" s="339"/>
      <c r="B34" s="334"/>
      <c r="C34" s="341"/>
      <c r="D34" s="1876" t="s">
        <v>952</v>
      </c>
      <c r="E34" s="1877"/>
      <c r="F34" s="1490">
        <v>0</v>
      </c>
      <c r="G34" s="357">
        <v>0</v>
      </c>
      <c r="H34" s="358">
        <v>0</v>
      </c>
      <c r="I34" s="1456">
        <v>0</v>
      </c>
      <c r="J34" s="344">
        <v>0</v>
      </c>
      <c r="K34" s="345">
        <v>1E-3</v>
      </c>
      <c r="L34" s="346">
        <v>3.4000000000000002E-2</v>
      </c>
      <c r="M34" s="338">
        <v>3.5000000000000003E-2</v>
      </c>
      <c r="N34" s="332"/>
    </row>
    <row r="35" spans="1:14" s="315" customFormat="1" ht="27.75" customHeight="1" thickBot="1">
      <c r="A35" s="339"/>
      <c r="B35" s="334"/>
      <c r="C35" s="1878" t="s">
        <v>953</v>
      </c>
      <c r="D35" s="1879"/>
      <c r="E35" s="1879"/>
      <c r="F35" s="1491">
        <v>106.90900000000001</v>
      </c>
      <c r="G35" s="359">
        <v>46.606000000000002</v>
      </c>
      <c r="H35" s="360">
        <v>11.247999999999999</v>
      </c>
      <c r="I35" s="1459">
        <v>164.76300000000001</v>
      </c>
      <c r="J35" s="361">
        <v>86.673000000000002</v>
      </c>
      <c r="K35" s="362">
        <v>20.832000000000001</v>
      </c>
      <c r="L35" s="363">
        <v>6.2869999999999999</v>
      </c>
      <c r="M35" s="338">
        <v>113.792</v>
      </c>
      <c r="N35" s="332"/>
    </row>
    <row r="36" spans="1:14" s="315" customFormat="1" ht="14.25" customHeight="1" thickBot="1">
      <c r="A36" s="364"/>
      <c r="B36" s="1869" t="s">
        <v>367</v>
      </c>
      <c r="C36" s="1870"/>
      <c r="D36" s="1870"/>
      <c r="E36" s="1871"/>
      <c r="F36" s="1484">
        <v>-1556.489</v>
      </c>
      <c r="G36" s="365">
        <v>-666.58699999999999</v>
      </c>
      <c r="H36" s="328">
        <v>-60.183</v>
      </c>
      <c r="I36" s="329">
        <v>-2283.259</v>
      </c>
      <c r="J36" s="330">
        <v>-1424.297</v>
      </c>
      <c r="K36" s="330">
        <v>-672.03399999999999</v>
      </c>
      <c r="L36" s="330">
        <v>-159.88900000000001</v>
      </c>
      <c r="M36" s="331">
        <v>-2256.2199999999998</v>
      </c>
      <c r="N36" s="332"/>
    </row>
    <row r="37" spans="1:14" s="315" customFormat="1" ht="14.25" customHeight="1">
      <c r="A37" s="366"/>
      <c r="B37" s="367"/>
      <c r="C37" s="1881" t="s">
        <v>954</v>
      </c>
      <c r="D37" s="1881"/>
      <c r="E37" s="1872"/>
      <c r="F37" s="1485">
        <v>-154.02500000000001</v>
      </c>
      <c r="G37" s="369">
        <v>-107.26</v>
      </c>
      <c r="H37" s="336">
        <v>-9.2750000000000004</v>
      </c>
      <c r="I37" s="1455">
        <v>-270.56</v>
      </c>
      <c r="J37" s="337">
        <v>-142.94200000000001</v>
      </c>
      <c r="K37" s="337">
        <v>-120.152</v>
      </c>
      <c r="L37" s="337">
        <v>-15.388999999999999</v>
      </c>
      <c r="M37" s="338">
        <v>-278.483</v>
      </c>
      <c r="N37" s="332"/>
    </row>
    <row r="38" spans="1:14" s="315" customFormat="1">
      <c r="A38" s="370"/>
      <c r="B38" s="371"/>
      <c r="C38" s="340"/>
      <c r="D38" s="1868" t="s">
        <v>955</v>
      </c>
      <c r="E38" s="1864"/>
      <c r="F38" s="1486">
        <v>-141.33699999999999</v>
      </c>
      <c r="G38" s="373">
        <v>-100.798</v>
      </c>
      <c r="H38" s="343">
        <v>-8.7949999999999999</v>
      </c>
      <c r="I38" s="1456">
        <v>-250.93</v>
      </c>
      <c r="J38" s="337">
        <v>-134.62200000000001</v>
      </c>
      <c r="K38" s="337">
        <v>-109.355</v>
      </c>
      <c r="L38" s="337">
        <v>-14.202</v>
      </c>
      <c r="M38" s="338">
        <v>-258.17899999999997</v>
      </c>
      <c r="N38" s="332"/>
    </row>
    <row r="39" spans="1:14" s="315" customFormat="1">
      <c r="A39" s="370"/>
      <c r="B39" s="371"/>
      <c r="C39" s="340"/>
      <c r="D39" s="1868" t="s">
        <v>956</v>
      </c>
      <c r="E39" s="1864"/>
      <c r="F39" s="1486">
        <v>-12.688000000000001</v>
      </c>
      <c r="G39" s="373">
        <v>-6.4619999999999997</v>
      </c>
      <c r="H39" s="343">
        <v>-0.48</v>
      </c>
      <c r="I39" s="1456">
        <v>-19.63</v>
      </c>
      <c r="J39" s="337">
        <v>-8.32</v>
      </c>
      <c r="K39" s="337">
        <v>-10.797000000000001</v>
      </c>
      <c r="L39" s="337">
        <v>-1.1870000000000001</v>
      </c>
      <c r="M39" s="338">
        <v>-20.303999999999998</v>
      </c>
      <c r="N39" s="332"/>
    </row>
    <row r="40" spans="1:14" s="315" customFormat="1">
      <c r="A40" s="366"/>
      <c r="B40" s="371"/>
      <c r="C40" s="1868" t="s">
        <v>957</v>
      </c>
      <c r="D40" s="1868"/>
      <c r="E40" s="1864"/>
      <c r="F40" s="1486">
        <v>-4.6870000000000003</v>
      </c>
      <c r="G40" s="372">
        <v>-4.8780000000000001</v>
      </c>
      <c r="H40" s="343">
        <v>-0.60599999999999998</v>
      </c>
      <c r="I40" s="1456">
        <v>-10.170999999999999</v>
      </c>
      <c r="J40" s="337">
        <v>-7.8259999999999996</v>
      </c>
      <c r="K40" s="337">
        <v>-4.2160000000000002</v>
      </c>
      <c r="L40" s="337">
        <v>-0.45500000000000002</v>
      </c>
      <c r="M40" s="338">
        <v>-12.497</v>
      </c>
      <c r="N40" s="332"/>
    </row>
    <row r="41" spans="1:14" s="315" customFormat="1">
      <c r="A41" s="370"/>
      <c r="B41" s="371"/>
      <c r="C41" s="341"/>
      <c r="D41" s="1864" t="s">
        <v>958</v>
      </c>
      <c r="E41" s="1865"/>
      <c r="F41" s="1486">
        <v>-4.67</v>
      </c>
      <c r="G41" s="372">
        <v>-4.8780000000000001</v>
      </c>
      <c r="H41" s="343">
        <v>-0.59299999999999997</v>
      </c>
      <c r="I41" s="1456">
        <v>-10.141</v>
      </c>
      <c r="J41" s="337">
        <v>-7.819</v>
      </c>
      <c r="K41" s="337">
        <v>-4.2160000000000002</v>
      </c>
      <c r="L41" s="337">
        <v>-0.44700000000000001</v>
      </c>
      <c r="M41" s="338">
        <v>-12.481999999999999</v>
      </c>
      <c r="N41" s="332"/>
    </row>
    <row r="42" spans="1:14" s="315" customFormat="1" hidden="1">
      <c r="A42" s="370"/>
      <c r="B42" s="371"/>
      <c r="C42" s="341"/>
      <c r="D42" s="1864" t="s">
        <v>368</v>
      </c>
      <c r="E42" s="1865"/>
      <c r="F42" s="1486">
        <v>0</v>
      </c>
      <c r="G42" s="372">
        <v>0</v>
      </c>
      <c r="H42" s="343">
        <v>0</v>
      </c>
      <c r="I42" s="1456">
        <v>0</v>
      </c>
      <c r="J42" s="337">
        <v>0</v>
      </c>
      <c r="K42" s="345">
        <v>0</v>
      </c>
      <c r="L42" s="346">
        <v>0</v>
      </c>
      <c r="M42" s="338">
        <v>0</v>
      </c>
      <c r="N42" s="332"/>
    </row>
    <row r="43" spans="1:14" s="315" customFormat="1" ht="15" hidden="1" customHeight="1">
      <c r="A43" s="370"/>
      <c r="B43" s="371"/>
      <c r="C43" s="341"/>
      <c r="D43" s="1876" t="s">
        <v>369</v>
      </c>
      <c r="E43" s="1877"/>
      <c r="F43" s="1490">
        <v>0</v>
      </c>
      <c r="G43" s="374">
        <v>0</v>
      </c>
      <c r="H43" s="358">
        <v>0</v>
      </c>
      <c r="I43" s="1456">
        <v>0</v>
      </c>
      <c r="J43" s="337">
        <v>0</v>
      </c>
      <c r="K43" s="345">
        <v>0</v>
      </c>
      <c r="L43" s="346">
        <v>0</v>
      </c>
      <c r="M43" s="338">
        <v>0</v>
      </c>
      <c r="N43" s="332"/>
    </row>
    <row r="44" spans="1:14" s="315" customFormat="1" ht="28.5" customHeight="1">
      <c r="A44" s="375"/>
      <c r="B44" s="376"/>
      <c r="C44" s="1866" t="s">
        <v>959</v>
      </c>
      <c r="D44" s="1866"/>
      <c r="E44" s="1867"/>
      <c r="F44" s="1488">
        <v>-9.0020000000000007</v>
      </c>
      <c r="G44" s="356">
        <v>-2.8620000000000001</v>
      </c>
      <c r="H44" s="353">
        <v>-1.4350000000000001</v>
      </c>
      <c r="I44" s="1458">
        <v>-13.298999999999999</v>
      </c>
      <c r="J44" s="337">
        <v>-8.6839999999999993</v>
      </c>
      <c r="K44" s="337">
        <v>-4.1100000000000003</v>
      </c>
      <c r="L44" s="337">
        <v>-1.4139999999999999</v>
      </c>
      <c r="M44" s="338">
        <v>-14.208</v>
      </c>
      <c r="N44" s="332"/>
    </row>
    <row r="45" spans="1:14" s="315" customFormat="1">
      <c r="A45" s="366"/>
      <c r="B45" s="371"/>
      <c r="C45" s="1868" t="s">
        <v>960</v>
      </c>
      <c r="D45" s="1868"/>
      <c r="E45" s="1864"/>
      <c r="F45" s="1486">
        <v>-122.20099999999999</v>
      </c>
      <c r="G45" s="372">
        <v>-96.554000000000002</v>
      </c>
      <c r="H45" s="343">
        <v>-9.3870000000000005</v>
      </c>
      <c r="I45" s="1456">
        <v>-228.142</v>
      </c>
      <c r="J45" s="337">
        <v>-111.821</v>
      </c>
      <c r="K45" s="337">
        <v>-80.655000000000001</v>
      </c>
      <c r="L45" s="337">
        <v>-17.977</v>
      </c>
      <c r="M45" s="338">
        <v>-210.453</v>
      </c>
      <c r="N45" s="332"/>
    </row>
    <row r="46" spans="1:14" s="315" customFormat="1">
      <c r="A46" s="370"/>
      <c r="B46" s="371"/>
      <c r="C46" s="341"/>
      <c r="D46" s="1864" t="s">
        <v>961</v>
      </c>
      <c r="E46" s="1865"/>
      <c r="F46" s="1486">
        <v>-0.20799999999999999</v>
      </c>
      <c r="G46" s="372">
        <v>-0.25700000000000001</v>
      </c>
      <c r="H46" s="343">
        <v>-1.9E-2</v>
      </c>
      <c r="I46" s="1456">
        <v>-0.48399999999999999</v>
      </c>
      <c r="J46" s="337">
        <v>-0.16500000000000001</v>
      </c>
      <c r="K46" s="337">
        <v>-0.214</v>
      </c>
      <c r="L46" s="337">
        <v>-1.9E-2</v>
      </c>
      <c r="M46" s="338">
        <v>-0.39800000000000002</v>
      </c>
      <c r="N46" s="332"/>
    </row>
    <row r="47" spans="1:14" s="315" customFormat="1">
      <c r="A47" s="370"/>
      <c r="B47" s="371"/>
      <c r="C47" s="341"/>
      <c r="D47" s="1864" t="s">
        <v>962</v>
      </c>
      <c r="E47" s="1865"/>
      <c r="F47" s="1486">
        <v>-68.926000000000002</v>
      </c>
      <c r="G47" s="372">
        <v>-14.349</v>
      </c>
      <c r="H47" s="343">
        <v>-0.25800000000000001</v>
      </c>
      <c r="I47" s="1456">
        <v>-83.533000000000001</v>
      </c>
      <c r="J47" s="337">
        <v>-69.397000000000006</v>
      </c>
      <c r="K47" s="337">
        <v>-18.291</v>
      </c>
      <c r="L47" s="337">
        <v>-1.272</v>
      </c>
      <c r="M47" s="338">
        <v>-88.96</v>
      </c>
      <c r="N47" s="332"/>
    </row>
    <row r="48" spans="1:14" s="315" customFormat="1">
      <c r="A48" s="370"/>
      <c r="B48" s="371"/>
      <c r="C48" s="341"/>
      <c r="D48" s="1864" t="s">
        <v>963</v>
      </c>
      <c r="E48" s="1865"/>
      <c r="F48" s="1486">
        <v>-0.66400000000000003</v>
      </c>
      <c r="G48" s="372">
        <v>-0.51600000000000001</v>
      </c>
      <c r="H48" s="343">
        <v>-1E-3</v>
      </c>
      <c r="I48" s="1456">
        <v>-1.181</v>
      </c>
      <c r="J48" s="337">
        <v>-0.68899999999999995</v>
      </c>
      <c r="K48" s="337">
        <v>-0.46899999999999997</v>
      </c>
      <c r="L48" s="337">
        <v>0</v>
      </c>
      <c r="M48" s="338">
        <v>-1.1579999999999999</v>
      </c>
      <c r="N48" s="332"/>
    </row>
    <row r="49" spans="1:25" s="315" customFormat="1">
      <c r="A49" s="370"/>
      <c r="B49" s="371"/>
      <c r="C49" s="341"/>
      <c r="D49" s="1864" t="s">
        <v>964</v>
      </c>
      <c r="E49" s="1865"/>
      <c r="F49" s="1486">
        <v>-27.102</v>
      </c>
      <c r="G49" s="372">
        <v>-23.324999999999999</v>
      </c>
      <c r="H49" s="343">
        <v>-3.2650000000000001</v>
      </c>
      <c r="I49" s="1456">
        <v>-53.692</v>
      </c>
      <c r="J49" s="337">
        <v>-22.318999999999999</v>
      </c>
      <c r="K49" s="337">
        <v>-18.989000000000001</v>
      </c>
      <c r="L49" s="337">
        <v>-8.1999999999999993</v>
      </c>
      <c r="M49" s="338">
        <v>-49.508000000000003</v>
      </c>
      <c r="N49" s="332"/>
    </row>
    <row r="50" spans="1:25" s="315" customFormat="1">
      <c r="A50" s="370"/>
      <c r="B50" s="371"/>
      <c r="C50" s="341"/>
      <c r="D50" s="1864" t="s">
        <v>965</v>
      </c>
      <c r="E50" s="1865"/>
      <c r="F50" s="1486">
        <v>-15.632999999999999</v>
      </c>
      <c r="G50" s="372">
        <v>-49.817999999999998</v>
      </c>
      <c r="H50" s="343">
        <v>-3.919</v>
      </c>
      <c r="I50" s="1456">
        <v>-69.37</v>
      </c>
      <c r="J50" s="337">
        <v>-12.481999999999999</v>
      </c>
      <c r="K50" s="337">
        <v>-33.667999999999999</v>
      </c>
      <c r="L50" s="337">
        <v>-5.9560000000000004</v>
      </c>
      <c r="M50" s="338">
        <v>-52.106000000000002</v>
      </c>
      <c r="N50" s="332"/>
    </row>
    <row r="51" spans="1:25" s="315" customFormat="1" ht="12.75" customHeight="1">
      <c r="A51" s="370"/>
      <c r="B51" s="371"/>
      <c r="C51" s="341"/>
      <c r="D51" s="1864" t="s">
        <v>370</v>
      </c>
      <c r="E51" s="1865"/>
      <c r="F51" s="1486">
        <v>-9.6679999999999993</v>
      </c>
      <c r="G51" s="372">
        <v>-8.2889999999999997</v>
      </c>
      <c r="H51" s="343">
        <v>-1.925</v>
      </c>
      <c r="I51" s="1456">
        <v>-19.882000000000001</v>
      </c>
      <c r="J51" s="337">
        <v>-6.7690000000000001</v>
      </c>
      <c r="K51" s="337">
        <v>-9.0239999999999991</v>
      </c>
      <c r="L51" s="337">
        <v>-2.5299999999999998</v>
      </c>
      <c r="M51" s="338">
        <v>-18.323</v>
      </c>
      <c r="N51" s="332"/>
    </row>
    <row r="52" spans="1:25" s="315" customFormat="1">
      <c r="A52" s="366"/>
      <c r="B52" s="371"/>
      <c r="C52" s="1868" t="s">
        <v>371</v>
      </c>
      <c r="D52" s="1868"/>
      <c r="E52" s="1864"/>
      <c r="F52" s="1486">
        <v>-1140.0450000000001</v>
      </c>
      <c r="G52" s="372">
        <v>-315.20400000000001</v>
      </c>
      <c r="H52" s="343">
        <v>-37.229999999999997</v>
      </c>
      <c r="I52" s="1456">
        <v>-1492.479</v>
      </c>
      <c r="J52" s="337">
        <v>-1028.4960000000001</v>
      </c>
      <c r="K52" s="337">
        <v>-296.41199999999998</v>
      </c>
      <c r="L52" s="337">
        <v>-106.07899999999999</v>
      </c>
      <c r="M52" s="338">
        <v>-1430.9870000000001</v>
      </c>
      <c r="N52" s="332"/>
    </row>
    <row r="53" spans="1:25" s="315" customFormat="1" ht="26.25" customHeight="1">
      <c r="A53" s="370"/>
      <c r="B53" s="371"/>
      <c r="C53" s="341"/>
      <c r="D53" s="1875" t="s">
        <v>966</v>
      </c>
      <c r="E53" s="1880"/>
      <c r="F53" s="1490">
        <v>-1.208</v>
      </c>
      <c r="G53" s="374">
        <v>-7.2999999999999995E-2</v>
      </c>
      <c r="H53" s="358">
        <v>-4.1000000000000002E-2</v>
      </c>
      <c r="I53" s="1456">
        <v>-1.3220000000000001</v>
      </c>
      <c r="J53" s="337">
        <v>-0.84899999999999998</v>
      </c>
      <c r="K53" s="337">
        <v>-0.11</v>
      </c>
      <c r="L53" s="337">
        <v>-8.4000000000000005E-2</v>
      </c>
      <c r="M53" s="338">
        <v>-1.0429999999999999</v>
      </c>
      <c r="N53" s="332"/>
    </row>
    <row r="54" spans="1:25" s="315" customFormat="1">
      <c r="A54" s="370"/>
      <c r="B54" s="371"/>
      <c r="C54" s="341"/>
      <c r="D54" s="1864" t="s">
        <v>967</v>
      </c>
      <c r="E54" s="1865"/>
      <c r="F54" s="1486">
        <v>-1138.837</v>
      </c>
      <c r="G54" s="372">
        <v>-315.13099999999997</v>
      </c>
      <c r="H54" s="343">
        <v>-37.189</v>
      </c>
      <c r="I54" s="1456">
        <v>-1491.1569999999999</v>
      </c>
      <c r="J54" s="337">
        <v>-1027.6469999999999</v>
      </c>
      <c r="K54" s="337">
        <v>-296.30200000000002</v>
      </c>
      <c r="L54" s="337">
        <v>-105.995</v>
      </c>
      <c r="M54" s="338">
        <v>-1429.944</v>
      </c>
      <c r="N54" s="332"/>
    </row>
    <row r="55" spans="1:25" s="315" customFormat="1">
      <c r="A55" s="366"/>
      <c r="B55" s="371"/>
      <c r="C55" s="1868" t="s">
        <v>968</v>
      </c>
      <c r="D55" s="1868"/>
      <c r="E55" s="1864"/>
      <c r="F55" s="1486">
        <v>-126.529</v>
      </c>
      <c r="G55" s="372">
        <v>-139.82900000000001</v>
      </c>
      <c r="H55" s="343">
        <v>-2.25</v>
      </c>
      <c r="I55" s="1456">
        <v>-268.608</v>
      </c>
      <c r="J55" s="337">
        <v>-124.52800000000001</v>
      </c>
      <c r="K55" s="337">
        <v>-166.489</v>
      </c>
      <c r="L55" s="337">
        <v>-18.574999999999999</v>
      </c>
      <c r="M55" s="338">
        <v>-309.59199999999998</v>
      </c>
      <c r="N55" s="332"/>
    </row>
    <row r="56" spans="1:25" ht="15" customHeight="1">
      <c r="A56" s="370"/>
      <c r="B56" s="371"/>
      <c r="C56" s="341"/>
      <c r="D56" s="1882" t="s">
        <v>969</v>
      </c>
      <c r="E56" s="1883"/>
      <c r="F56" s="1492">
        <v>-9.2620000000000005</v>
      </c>
      <c r="G56" s="377">
        <v>-18.082999999999998</v>
      </c>
      <c r="H56" s="378">
        <v>-1.633</v>
      </c>
      <c r="I56" s="1460">
        <v>-28.978000000000002</v>
      </c>
      <c r="J56" s="337">
        <v>-8.641</v>
      </c>
      <c r="K56" s="337">
        <v>-12.972</v>
      </c>
      <c r="L56" s="337">
        <v>-2.75</v>
      </c>
      <c r="M56" s="338">
        <v>-24.363</v>
      </c>
      <c r="N56" s="332"/>
    </row>
    <row r="57" spans="1:25" ht="15" customHeight="1">
      <c r="A57" s="370"/>
      <c r="B57" s="371"/>
      <c r="C57" s="341"/>
      <c r="D57" s="1864" t="s">
        <v>970</v>
      </c>
      <c r="E57" s="1865"/>
      <c r="F57" s="1486">
        <v>-0.14199999999999999</v>
      </c>
      <c r="G57" s="372">
        <v>-1E-3</v>
      </c>
      <c r="H57" s="343">
        <v>0</v>
      </c>
      <c r="I57" s="1456">
        <v>-0.14299999999999999</v>
      </c>
      <c r="J57" s="337">
        <v>-8.3000000000000004E-2</v>
      </c>
      <c r="K57" s="337">
        <v>-4.2999999999999997E-2</v>
      </c>
      <c r="L57" s="337">
        <v>-1E-3</v>
      </c>
      <c r="M57" s="338">
        <v>-0.127</v>
      </c>
      <c r="N57" s="332"/>
    </row>
    <row r="58" spans="1:25" ht="27.75" hidden="1" customHeight="1">
      <c r="A58" s="370"/>
      <c r="B58" s="371"/>
      <c r="C58" s="341"/>
      <c r="D58" s="1884" t="s">
        <v>372</v>
      </c>
      <c r="E58" s="1885"/>
      <c r="F58" s="1493">
        <v>0</v>
      </c>
      <c r="G58" s="379">
        <v>0</v>
      </c>
      <c r="H58" s="380">
        <v>0</v>
      </c>
      <c r="I58" s="1461">
        <v>0</v>
      </c>
      <c r="J58" s="337">
        <v>0</v>
      </c>
      <c r="K58" s="337">
        <v>0</v>
      </c>
      <c r="L58" s="337">
        <v>0</v>
      </c>
      <c r="M58" s="338">
        <v>0</v>
      </c>
      <c r="N58" s="332"/>
    </row>
    <row r="59" spans="1:25" ht="14.25" customHeight="1">
      <c r="A59" s="370"/>
      <c r="B59" s="371"/>
      <c r="C59" s="341"/>
      <c r="D59" s="1864" t="s">
        <v>971</v>
      </c>
      <c r="E59" s="1865"/>
      <c r="F59" s="1486">
        <v>-99.037000000000006</v>
      </c>
      <c r="G59" s="372">
        <v>-118.089</v>
      </c>
      <c r="H59" s="343">
        <v>-0.32200000000000001</v>
      </c>
      <c r="I59" s="1456">
        <v>-217.44800000000001</v>
      </c>
      <c r="J59" s="337">
        <v>-101.194</v>
      </c>
      <c r="K59" s="337">
        <v>-151.02000000000001</v>
      </c>
      <c r="L59" s="337">
        <v>-13.939</v>
      </c>
      <c r="M59" s="338">
        <v>-266.15300000000002</v>
      </c>
      <c r="N59" s="332"/>
    </row>
    <row r="60" spans="1:25" ht="16.5" customHeight="1" thickBot="1">
      <c r="A60" s="370"/>
      <c r="B60" s="381"/>
      <c r="C60" s="382"/>
      <c r="D60" s="1882" t="s">
        <v>972</v>
      </c>
      <c r="E60" s="1883"/>
      <c r="F60" s="1492">
        <v>-18.053999999999998</v>
      </c>
      <c r="G60" s="383">
        <v>-3.6459999999999999</v>
      </c>
      <c r="H60" s="378">
        <v>-0.29499999999999998</v>
      </c>
      <c r="I60" s="1460">
        <v>-21.995000000000001</v>
      </c>
      <c r="J60" s="337">
        <v>-14.59</v>
      </c>
      <c r="K60" s="337">
        <v>-2.4449999999999998</v>
      </c>
      <c r="L60" s="337">
        <v>-1.885</v>
      </c>
      <c r="M60" s="338">
        <v>-18.920000000000002</v>
      </c>
      <c r="N60" s="332"/>
    </row>
    <row r="61" spans="1:25" s="386" customFormat="1" ht="15" customHeight="1" thickBot="1">
      <c r="A61" s="384"/>
      <c r="B61" s="1869" t="s">
        <v>977</v>
      </c>
      <c r="C61" s="1870"/>
      <c r="D61" s="1870"/>
      <c r="E61" s="1871"/>
      <c r="F61" s="1484">
        <v>1552.471</v>
      </c>
      <c r="G61" s="327">
        <v>805.67600000000004</v>
      </c>
      <c r="H61" s="328">
        <v>79.177999999999997</v>
      </c>
      <c r="I61" s="329">
        <v>2437.3249999999998</v>
      </c>
      <c r="J61" s="330">
        <v>1762.78</v>
      </c>
      <c r="K61" s="330">
        <v>822.68899999999996</v>
      </c>
      <c r="L61" s="330">
        <v>115.526</v>
      </c>
      <c r="M61" s="331">
        <v>2700.9949999999999</v>
      </c>
      <c r="N61" s="332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</row>
    <row r="62" spans="1:25" s="386" customFormat="1" ht="16.5" customHeight="1" thickBot="1">
      <c r="A62" s="384"/>
      <c r="B62" s="1652" t="s">
        <v>978</v>
      </c>
      <c r="C62" s="387"/>
      <c r="D62" s="387"/>
      <c r="E62" s="1482"/>
      <c r="F62" s="1494">
        <v>586.43799999999999</v>
      </c>
      <c r="G62" s="388">
        <v>211.96100000000001</v>
      </c>
      <c r="H62" s="389">
        <v>22.558</v>
      </c>
      <c r="I62" s="390">
        <v>820.95699999999999</v>
      </c>
      <c r="J62" s="330">
        <v>610.28</v>
      </c>
      <c r="K62" s="330">
        <v>203.21799999999999</v>
      </c>
      <c r="L62" s="330">
        <v>40.767000000000003</v>
      </c>
      <c r="M62" s="331">
        <v>854.26499999999999</v>
      </c>
      <c r="N62" s="332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</row>
    <row r="63" spans="1:25">
      <c r="A63" s="366"/>
      <c r="B63" s="391"/>
      <c r="C63" s="1881" t="s">
        <v>373</v>
      </c>
      <c r="D63" s="1881"/>
      <c r="E63" s="1872"/>
      <c r="F63" s="1495">
        <v>693.90599999999995</v>
      </c>
      <c r="G63" s="392">
        <v>302.00700000000001</v>
      </c>
      <c r="H63" s="336">
        <v>50.378</v>
      </c>
      <c r="I63" s="1455">
        <v>1046.2909999999999</v>
      </c>
      <c r="J63" s="337">
        <v>739.91200000000003</v>
      </c>
      <c r="K63" s="337">
        <v>306.73500000000001</v>
      </c>
      <c r="L63" s="337">
        <v>70.984999999999999</v>
      </c>
      <c r="M63" s="338">
        <v>1117.6320000000001</v>
      </c>
      <c r="N63" s="332"/>
    </row>
    <row r="64" spans="1:25" ht="15.75" customHeight="1" thickBot="1">
      <c r="A64" s="366"/>
      <c r="B64" s="381"/>
      <c r="C64" s="1887" t="s">
        <v>374</v>
      </c>
      <c r="D64" s="1887"/>
      <c r="E64" s="1888"/>
      <c r="F64" s="1496">
        <v>-107.468</v>
      </c>
      <c r="G64" s="383">
        <v>-90.046000000000006</v>
      </c>
      <c r="H64" s="393">
        <v>-27.82</v>
      </c>
      <c r="I64" s="1462">
        <v>-225.334</v>
      </c>
      <c r="J64" s="361">
        <v>-129.63200000000001</v>
      </c>
      <c r="K64" s="361">
        <v>-103.517</v>
      </c>
      <c r="L64" s="361">
        <v>-30.218</v>
      </c>
      <c r="M64" s="394">
        <v>-263.36700000000002</v>
      </c>
      <c r="N64" s="332"/>
    </row>
    <row r="65" spans="1:25" s="386" customFormat="1" ht="15" customHeight="1" thickBot="1">
      <c r="A65" s="364"/>
      <c r="B65" s="1869" t="s">
        <v>973</v>
      </c>
      <c r="C65" s="1870"/>
      <c r="D65" s="1870"/>
      <c r="E65" s="1871"/>
      <c r="F65" s="1497">
        <v>20.677</v>
      </c>
      <c r="G65" s="395">
        <v>-5.3999999999999999E-2</v>
      </c>
      <c r="H65" s="396">
        <v>0</v>
      </c>
      <c r="I65" s="397">
        <v>20.623000000000001</v>
      </c>
      <c r="J65" s="398">
        <v>39.335000000000001</v>
      </c>
      <c r="K65" s="398">
        <v>4.9960000000000004</v>
      </c>
      <c r="L65" s="398">
        <v>0.76</v>
      </c>
      <c r="M65" s="331">
        <v>45.091000000000001</v>
      </c>
      <c r="N65" s="332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</row>
    <row r="66" spans="1:25" ht="15" customHeight="1">
      <c r="A66" s="333"/>
      <c r="B66" s="367"/>
      <c r="C66" s="1889" t="s">
        <v>974</v>
      </c>
      <c r="D66" s="1889"/>
      <c r="E66" s="1890"/>
      <c r="F66" s="1498">
        <v>12.077999999999999</v>
      </c>
      <c r="G66" s="399">
        <v>2.2210000000000001</v>
      </c>
      <c r="H66" s="400">
        <v>0</v>
      </c>
      <c r="I66" s="1461">
        <v>14.298999999999999</v>
      </c>
      <c r="J66" s="337">
        <v>36.845999999999997</v>
      </c>
      <c r="K66" s="337">
        <v>6.6859999999999999</v>
      </c>
      <c r="L66" s="337">
        <v>0.76</v>
      </c>
      <c r="M66" s="338">
        <v>44.292000000000002</v>
      </c>
      <c r="N66" s="332"/>
    </row>
    <row r="67" spans="1:25" ht="27" customHeight="1">
      <c r="A67" s="339"/>
      <c r="B67" s="371"/>
      <c r="C67" s="347"/>
      <c r="D67" s="1867" t="s">
        <v>979</v>
      </c>
      <c r="E67" s="1886"/>
      <c r="F67" s="1486">
        <v>4.3010000000000002</v>
      </c>
      <c r="G67" s="372">
        <v>-2.9000000000000001E-2</v>
      </c>
      <c r="H67" s="343">
        <v>0</v>
      </c>
      <c r="I67" s="1456">
        <v>4.2720000000000002</v>
      </c>
      <c r="J67" s="344">
        <v>1.4999999999999999E-2</v>
      </c>
      <c r="K67" s="344">
        <v>0</v>
      </c>
      <c r="L67" s="344">
        <v>0.40899999999999997</v>
      </c>
      <c r="M67" s="338">
        <v>0.42399999999999999</v>
      </c>
      <c r="N67" s="332"/>
    </row>
    <row r="68" spans="1:25" ht="26.25" customHeight="1">
      <c r="A68" s="339"/>
      <c r="B68" s="371"/>
      <c r="C68" s="347"/>
      <c r="D68" s="1867" t="s">
        <v>980</v>
      </c>
      <c r="E68" s="1886"/>
      <c r="F68" s="1486">
        <v>7.7770000000000001</v>
      </c>
      <c r="G68" s="372">
        <v>2.25</v>
      </c>
      <c r="H68" s="343">
        <v>0</v>
      </c>
      <c r="I68" s="1456">
        <v>10.026999999999999</v>
      </c>
      <c r="J68" s="344">
        <v>36.831000000000003</v>
      </c>
      <c r="K68" s="344">
        <v>6.6859999999999999</v>
      </c>
      <c r="L68" s="344">
        <v>0.35099999999999998</v>
      </c>
      <c r="M68" s="338">
        <v>43.868000000000002</v>
      </c>
      <c r="N68" s="332"/>
    </row>
    <row r="69" spans="1:25" ht="28.5" customHeight="1">
      <c r="A69" s="333"/>
      <c r="B69" s="371"/>
      <c r="C69" s="1866" t="s">
        <v>981</v>
      </c>
      <c r="D69" s="1866"/>
      <c r="E69" s="1867"/>
      <c r="F69" s="1488">
        <v>5.1710000000000003</v>
      </c>
      <c r="G69" s="356">
        <v>-5.1050000000000004</v>
      </c>
      <c r="H69" s="353">
        <v>0</v>
      </c>
      <c r="I69" s="1458">
        <v>6.6000000000000003E-2</v>
      </c>
      <c r="J69" s="344">
        <v>2.1659999999999999</v>
      </c>
      <c r="K69" s="344">
        <v>-4.5519999999999996</v>
      </c>
      <c r="L69" s="344">
        <v>0</v>
      </c>
      <c r="M69" s="338">
        <v>-2.3860000000000001</v>
      </c>
      <c r="N69" s="332"/>
    </row>
    <row r="70" spans="1:25" ht="27.75" customHeight="1">
      <c r="A70" s="339"/>
      <c r="B70" s="371"/>
      <c r="C70" s="340"/>
      <c r="D70" s="1867" t="s">
        <v>982</v>
      </c>
      <c r="E70" s="1886"/>
      <c r="F70" s="1488">
        <v>5.1710000000000003</v>
      </c>
      <c r="G70" s="352">
        <v>0</v>
      </c>
      <c r="H70" s="353">
        <v>0</v>
      </c>
      <c r="I70" s="1458">
        <v>5.1710000000000003</v>
      </c>
      <c r="J70" s="344">
        <v>2.1659999999999999</v>
      </c>
      <c r="K70" s="344">
        <v>0</v>
      </c>
      <c r="L70" s="344">
        <v>0</v>
      </c>
      <c r="M70" s="338">
        <v>2.1659999999999999</v>
      </c>
      <c r="N70" s="332"/>
    </row>
    <row r="71" spans="1:25" ht="27" customHeight="1">
      <c r="A71" s="339"/>
      <c r="B71" s="371"/>
      <c r="C71" s="340"/>
      <c r="D71" s="1867" t="s">
        <v>983</v>
      </c>
      <c r="E71" s="1886"/>
      <c r="F71" s="1488">
        <v>0</v>
      </c>
      <c r="G71" s="352">
        <v>-5.1050000000000004</v>
      </c>
      <c r="H71" s="353">
        <v>0</v>
      </c>
      <c r="I71" s="1458">
        <v>-5.1050000000000004</v>
      </c>
      <c r="J71" s="344">
        <v>0</v>
      </c>
      <c r="K71" s="344">
        <v>-4.5519999999999996</v>
      </c>
      <c r="L71" s="344">
        <v>0</v>
      </c>
      <c r="M71" s="338">
        <v>-4.5519999999999996</v>
      </c>
      <c r="N71" s="332"/>
    </row>
    <row r="72" spans="1:25" ht="15" customHeight="1">
      <c r="A72" s="333"/>
      <c r="B72" s="371"/>
      <c r="C72" s="1866" t="s">
        <v>375</v>
      </c>
      <c r="D72" s="1866"/>
      <c r="E72" s="1867"/>
      <c r="F72" s="1488">
        <v>0.1</v>
      </c>
      <c r="G72" s="356">
        <v>0</v>
      </c>
      <c r="H72" s="353">
        <v>0</v>
      </c>
      <c r="I72" s="1458">
        <v>0.1</v>
      </c>
      <c r="J72" s="344">
        <v>0.159</v>
      </c>
      <c r="K72" s="344">
        <v>0</v>
      </c>
      <c r="L72" s="344">
        <v>0</v>
      </c>
      <c r="M72" s="338">
        <v>0.159</v>
      </c>
      <c r="N72" s="332"/>
    </row>
    <row r="73" spans="1:25" ht="30" customHeight="1" thickBot="1">
      <c r="A73" s="333"/>
      <c r="B73" s="381"/>
      <c r="C73" s="1900" t="s">
        <v>376</v>
      </c>
      <c r="D73" s="1900"/>
      <c r="E73" s="1901"/>
      <c r="F73" s="1499">
        <v>3.3279999999999998</v>
      </c>
      <c r="G73" s="401">
        <v>2.83</v>
      </c>
      <c r="H73" s="402">
        <v>0</v>
      </c>
      <c r="I73" s="1459">
        <v>6.1580000000000004</v>
      </c>
      <c r="J73" s="361">
        <v>0.16400000000000001</v>
      </c>
      <c r="K73" s="361">
        <v>2.8620000000000001</v>
      </c>
      <c r="L73" s="361">
        <v>0</v>
      </c>
      <c r="M73" s="394">
        <v>3.0259999999999998</v>
      </c>
      <c r="N73" s="332"/>
    </row>
    <row r="74" spans="1:25" s="386" customFormat="1" ht="27" customHeight="1" thickBot="1">
      <c r="A74" s="364"/>
      <c r="B74" s="1897" t="s">
        <v>984</v>
      </c>
      <c r="C74" s="1898"/>
      <c r="D74" s="1898"/>
      <c r="E74" s="1899"/>
      <c r="F74" s="1500">
        <v>0</v>
      </c>
      <c r="G74" s="403">
        <v>0</v>
      </c>
      <c r="H74" s="404">
        <v>0</v>
      </c>
      <c r="I74" s="405">
        <v>0</v>
      </c>
      <c r="J74" s="330">
        <v>0</v>
      </c>
      <c r="K74" s="406">
        <v>0</v>
      </c>
      <c r="L74" s="407">
        <v>0</v>
      </c>
      <c r="M74" s="331">
        <v>0</v>
      </c>
      <c r="N74" s="332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</row>
    <row r="75" spans="1:25" ht="24.75" hidden="1" customHeight="1">
      <c r="A75" s="333"/>
      <c r="B75" s="408"/>
      <c r="C75" s="1902" t="s">
        <v>377</v>
      </c>
      <c r="D75" s="1902"/>
      <c r="E75" s="1903"/>
      <c r="F75" s="1501">
        <v>0</v>
      </c>
      <c r="G75" s="409">
        <v>0</v>
      </c>
      <c r="H75" s="410">
        <v>0</v>
      </c>
      <c r="I75" s="1463">
        <v>0</v>
      </c>
      <c r="J75" s="337">
        <v>0</v>
      </c>
      <c r="K75" s="411">
        <v>0</v>
      </c>
      <c r="L75" s="412">
        <v>0</v>
      </c>
      <c r="M75" s="338">
        <v>0</v>
      </c>
      <c r="N75" s="332"/>
    </row>
    <row r="76" spans="1:25" ht="12.75" hidden="1" customHeight="1">
      <c r="A76" s="339"/>
      <c r="B76" s="334"/>
      <c r="C76" s="347"/>
      <c r="D76" s="1904" t="s">
        <v>378</v>
      </c>
      <c r="E76" s="1905"/>
      <c r="F76" s="1502">
        <v>0</v>
      </c>
      <c r="G76" s="414">
        <v>0</v>
      </c>
      <c r="H76" s="349">
        <v>0</v>
      </c>
      <c r="I76" s="1457">
        <v>0</v>
      </c>
      <c r="J76" s="344">
        <v>0</v>
      </c>
      <c r="K76" s="345">
        <v>0</v>
      </c>
      <c r="L76" s="346">
        <v>0</v>
      </c>
      <c r="M76" s="338">
        <v>0</v>
      </c>
      <c r="N76" s="332"/>
    </row>
    <row r="77" spans="1:25" ht="12.75" hidden="1" customHeight="1">
      <c r="A77" s="339"/>
      <c r="B77" s="334"/>
      <c r="C77" s="347"/>
      <c r="D77" s="1904" t="s">
        <v>379</v>
      </c>
      <c r="E77" s="1905"/>
      <c r="F77" s="1502">
        <v>0</v>
      </c>
      <c r="G77" s="414">
        <v>0</v>
      </c>
      <c r="H77" s="349">
        <v>0</v>
      </c>
      <c r="I77" s="1457">
        <v>0</v>
      </c>
      <c r="J77" s="344">
        <v>0</v>
      </c>
      <c r="K77" s="345">
        <v>0</v>
      </c>
      <c r="L77" s="346">
        <v>0</v>
      </c>
      <c r="M77" s="338">
        <v>0</v>
      </c>
      <c r="N77" s="332"/>
    </row>
    <row r="78" spans="1:25" ht="29.25" hidden="1" customHeight="1">
      <c r="A78" s="333"/>
      <c r="B78" s="334"/>
      <c r="C78" s="1906" t="s">
        <v>380</v>
      </c>
      <c r="D78" s="1906"/>
      <c r="E78" s="1891"/>
      <c r="F78" s="1503">
        <v>0</v>
      </c>
      <c r="G78" s="415">
        <v>0</v>
      </c>
      <c r="H78" s="416">
        <v>0</v>
      </c>
      <c r="I78" s="1464">
        <v>0</v>
      </c>
      <c r="J78" s="344">
        <v>0</v>
      </c>
      <c r="K78" s="345">
        <v>0</v>
      </c>
      <c r="L78" s="345">
        <v>0</v>
      </c>
      <c r="M78" s="338">
        <v>0</v>
      </c>
      <c r="N78" s="332"/>
    </row>
    <row r="79" spans="1:25" ht="28.5" hidden="1" customHeight="1">
      <c r="A79" s="339"/>
      <c r="B79" s="334"/>
      <c r="C79" s="347"/>
      <c r="D79" s="1891" t="s">
        <v>975</v>
      </c>
      <c r="E79" s="1892"/>
      <c r="F79" s="1504">
        <v>0</v>
      </c>
      <c r="G79" s="417">
        <v>0</v>
      </c>
      <c r="H79" s="416">
        <v>0</v>
      </c>
      <c r="I79" s="1464">
        <v>0</v>
      </c>
      <c r="J79" s="344">
        <v>0</v>
      </c>
      <c r="K79" s="345">
        <v>0</v>
      </c>
      <c r="L79" s="346">
        <v>0</v>
      </c>
      <c r="M79" s="338">
        <v>0</v>
      </c>
      <c r="N79" s="332"/>
    </row>
    <row r="80" spans="1:25" ht="30.75" hidden="1" customHeight="1" thickBot="1">
      <c r="A80" s="339"/>
      <c r="B80" s="334"/>
      <c r="C80" s="347"/>
      <c r="D80" s="1891" t="s">
        <v>976</v>
      </c>
      <c r="E80" s="1892"/>
      <c r="F80" s="1504">
        <v>0</v>
      </c>
      <c r="G80" s="417">
        <v>0</v>
      </c>
      <c r="H80" s="416">
        <v>0</v>
      </c>
      <c r="I80" s="1464">
        <v>0</v>
      </c>
      <c r="J80" s="344">
        <v>0</v>
      </c>
      <c r="K80" s="345">
        <v>0</v>
      </c>
      <c r="L80" s="346">
        <v>0</v>
      </c>
      <c r="M80" s="338">
        <v>0</v>
      </c>
      <c r="N80" s="332"/>
    </row>
    <row r="81" spans="1:25" ht="13.5" hidden="1" thickBot="1">
      <c r="A81" s="339"/>
      <c r="B81" s="334"/>
      <c r="C81" s="347"/>
      <c r="D81" s="1893" t="s">
        <v>381</v>
      </c>
      <c r="E81" s="1894"/>
      <c r="F81" s="1503">
        <v>0</v>
      </c>
      <c r="G81" s="415">
        <v>0</v>
      </c>
      <c r="H81" s="416">
        <v>0</v>
      </c>
      <c r="I81" s="1464">
        <v>0</v>
      </c>
      <c r="J81" s="344">
        <v>0</v>
      </c>
      <c r="K81" s="345">
        <v>0</v>
      </c>
      <c r="L81" s="346">
        <v>0</v>
      </c>
      <c r="M81" s="338">
        <v>0</v>
      </c>
      <c r="N81" s="332"/>
    </row>
    <row r="82" spans="1:25" ht="18" hidden="1" customHeight="1">
      <c r="A82" s="366"/>
      <c r="B82" s="418"/>
      <c r="C82" s="1895" t="s">
        <v>382</v>
      </c>
      <c r="D82" s="1895"/>
      <c r="E82" s="1896"/>
      <c r="F82" s="1505">
        <v>0</v>
      </c>
      <c r="G82" s="419">
        <v>0</v>
      </c>
      <c r="H82" s="420">
        <v>0</v>
      </c>
      <c r="I82" s="1465">
        <v>0</v>
      </c>
      <c r="J82" s="421">
        <v>0</v>
      </c>
      <c r="K82" s="422">
        <v>0</v>
      </c>
      <c r="L82" s="423">
        <v>0</v>
      </c>
      <c r="M82" s="394">
        <v>0</v>
      </c>
      <c r="N82" s="332"/>
    </row>
    <row r="83" spans="1:25" s="386" customFormat="1" ht="14.25" customHeight="1" thickBot="1">
      <c r="A83" s="364"/>
      <c r="B83" s="1897" t="s">
        <v>985</v>
      </c>
      <c r="C83" s="1898"/>
      <c r="D83" s="1898"/>
      <c r="E83" s="1899"/>
      <c r="F83" s="1500">
        <v>44.03</v>
      </c>
      <c r="G83" s="424">
        <v>41.454000000000001</v>
      </c>
      <c r="H83" s="404">
        <v>8.1129999999999995</v>
      </c>
      <c r="I83" s="405">
        <v>93.596999999999994</v>
      </c>
      <c r="J83" s="330">
        <v>94.843000000000004</v>
      </c>
      <c r="K83" s="330">
        <v>46.896999999999998</v>
      </c>
      <c r="L83" s="330">
        <v>10.901999999999999</v>
      </c>
      <c r="M83" s="331">
        <v>152.642</v>
      </c>
      <c r="N83" s="332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</row>
    <row r="84" spans="1:25" ht="15" customHeight="1">
      <c r="A84" s="333"/>
      <c r="B84" s="391"/>
      <c r="C84" s="1881" t="s">
        <v>986</v>
      </c>
      <c r="D84" s="1881"/>
      <c r="E84" s="1872"/>
      <c r="F84" s="1485">
        <v>63.664000000000001</v>
      </c>
      <c r="G84" s="368">
        <v>13.864000000000001</v>
      </c>
      <c r="H84" s="336">
        <v>8.3569999999999993</v>
      </c>
      <c r="I84" s="1455">
        <v>85.885000000000005</v>
      </c>
      <c r="J84" s="337">
        <v>82.447000000000003</v>
      </c>
      <c r="K84" s="337">
        <v>18.303999999999998</v>
      </c>
      <c r="L84" s="337">
        <v>10.169</v>
      </c>
      <c r="M84" s="338">
        <v>110.92</v>
      </c>
      <c r="N84" s="332"/>
    </row>
    <row r="85" spans="1:25" ht="15.75" customHeight="1">
      <c r="A85" s="333"/>
      <c r="B85" s="371"/>
      <c r="C85" s="1868" t="s">
        <v>987</v>
      </c>
      <c r="D85" s="1868"/>
      <c r="E85" s="1864"/>
      <c r="F85" s="1486">
        <v>-38.991999999999997</v>
      </c>
      <c r="G85" s="372">
        <v>29.539000000000001</v>
      </c>
      <c r="H85" s="343">
        <v>1.448</v>
      </c>
      <c r="I85" s="1456">
        <v>-8.0050000000000008</v>
      </c>
      <c r="J85" s="344">
        <v>-11.176</v>
      </c>
      <c r="K85" s="344">
        <v>29.251999999999999</v>
      </c>
      <c r="L85" s="344">
        <v>1.778</v>
      </c>
      <c r="M85" s="338">
        <v>19.853999999999999</v>
      </c>
      <c r="N85" s="332"/>
    </row>
    <row r="86" spans="1:25" ht="16.5" customHeight="1" thickBot="1">
      <c r="A86" s="333"/>
      <c r="B86" s="381"/>
      <c r="C86" s="1888" t="s">
        <v>988</v>
      </c>
      <c r="D86" s="1909"/>
      <c r="E86" s="1909"/>
      <c r="F86" s="1496">
        <v>19.358000000000001</v>
      </c>
      <c r="G86" s="425">
        <v>-1.9490000000000001</v>
      </c>
      <c r="H86" s="393">
        <v>-1.6919999999999999</v>
      </c>
      <c r="I86" s="1462">
        <v>15.717000000000001</v>
      </c>
      <c r="J86" s="361">
        <v>23.571999999999999</v>
      </c>
      <c r="K86" s="361">
        <v>-0.65900000000000003</v>
      </c>
      <c r="L86" s="361">
        <v>-1.0449999999999999</v>
      </c>
      <c r="M86" s="394">
        <v>21.867999999999999</v>
      </c>
      <c r="N86" s="332"/>
    </row>
    <row r="87" spans="1:25" s="386" customFormat="1" ht="14.25" customHeight="1" thickBot="1">
      <c r="A87" s="364"/>
      <c r="B87" s="1869" t="s">
        <v>383</v>
      </c>
      <c r="C87" s="1870"/>
      <c r="D87" s="1870"/>
      <c r="E87" s="1871"/>
      <c r="F87" s="1484">
        <v>176.72200000000001</v>
      </c>
      <c r="G87" s="365">
        <v>37.524999999999999</v>
      </c>
      <c r="H87" s="328">
        <v>24.396999999999998</v>
      </c>
      <c r="I87" s="329">
        <v>238.64400000000001</v>
      </c>
      <c r="J87" s="330">
        <v>208.51300000000001</v>
      </c>
      <c r="K87" s="330">
        <v>52.558</v>
      </c>
      <c r="L87" s="330">
        <v>15.132999999999999</v>
      </c>
      <c r="M87" s="331">
        <v>276.20400000000001</v>
      </c>
      <c r="N87" s="332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</row>
    <row r="88" spans="1:25" ht="16.5" customHeight="1">
      <c r="A88" s="333"/>
      <c r="B88" s="367"/>
      <c r="C88" s="1890" t="s">
        <v>384</v>
      </c>
      <c r="D88" s="1910"/>
      <c r="E88" s="1910"/>
      <c r="F88" s="1498">
        <v>1.6E-2</v>
      </c>
      <c r="G88" s="426">
        <v>0.377</v>
      </c>
      <c r="H88" s="400">
        <v>0</v>
      </c>
      <c r="I88" s="1461">
        <v>0.39300000000000002</v>
      </c>
      <c r="J88" s="337">
        <v>3.4710000000000001</v>
      </c>
      <c r="K88" s="337">
        <v>2.4E-2</v>
      </c>
      <c r="L88" s="337">
        <v>0</v>
      </c>
      <c r="M88" s="338">
        <v>3.4950000000000001</v>
      </c>
      <c r="N88" s="332"/>
    </row>
    <row r="89" spans="1:25" ht="26.25" customHeight="1">
      <c r="A89" s="333"/>
      <c r="B89" s="371"/>
      <c r="C89" s="1866" t="s">
        <v>385</v>
      </c>
      <c r="D89" s="1866"/>
      <c r="E89" s="1867"/>
      <c r="F89" s="1488">
        <v>13.196</v>
      </c>
      <c r="G89" s="356">
        <v>0</v>
      </c>
      <c r="H89" s="353">
        <v>0</v>
      </c>
      <c r="I89" s="1458">
        <v>13.196</v>
      </c>
      <c r="J89" s="344">
        <v>6.117</v>
      </c>
      <c r="K89" s="344">
        <v>0</v>
      </c>
      <c r="L89" s="344">
        <v>0</v>
      </c>
      <c r="M89" s="338">
        <v>6.117</v>
      </c>
      <c r="N89" s="332"/>
    </row>
    <row r="90" spans="1:25" ht="16.5" customHeight="1">
      <c r="A90" s="333"/>
      <c r="B90" s="371"/>
      <c r="C90" s="1868" t="s">
        <v>989</v>
      </c>
      <c r="D90" s="1868"/>
      <c r="E90" s="1864"/>
      <c r="F90" s="1486">
        <v>6.4939999999999998</v>
      </c>
      <c r="G90" s="372">
        <v>5.2720000000000002</v>
      </c>
      <c r="H90" s="343">
        <v>16.875</v>
      </c>
      <c r="I90" s="1456">
        <v>28.640999999999998</v>
      </c>
      <c r="J90" s="344">
        <v>1.159</v>
      </c>
      <c r="K90" s="344">
        <v>1.073</v>
      </c>
      <c r="L90" s="344">
        <v>2.1000000000000001E-2</v>
      </c>
      <c r="M90" s="338">
        <v>2.2530000000000001</v>
      </c>
      <c r="N90" s="332"/>
    </row>
    <row r="91" spans="1:25" ht="25.5" customHeight="1">
      <c r="A91" s="333"/>
      <c r="B91" s="371"/>
      <c r="C91" s="1866" t="s">
        <v>386</v>
      </c>
      <c r="D91" s="1866"/>
      <c r="E91" s="1867"/>
      <c r="F91" s="1488">
        <v>70.38</v>
      </c>
      <c r="G91" s="356">
        <v>6.4580000000000002</v>
      </c>
      <c r="H91" s="353">
        <v>5.1550000000000002</v>
      </c>
      <c r="I91" s="1458">
        <v>81.992999999999995</v>
      </c>
      <c r="J91" s="344">
        <v>70.539000000000001</v>
      </c>
      <c r="K91" s="344">
        <v>12.153</v>
      </c>
      <c r="L91" s="344">
        <v>3.911</v>
      </c>
      <c r="M91" s="338">
        <v>86.602999999999994</v>
      </c>
      <c r="N91" s="332"/>
    </row>
    <row r="92" spans="1:25">
      <c r="A92" s="333"/>
      <c r="B92" s="371"/>
      <c r="C92" s="1868" t="s">
        <v>387</v>
      </c>
      <c r="D92" s="1868"/>
      <c r="E92" s="1864"/>
      <c r="F92" s="1486">
        <v>0</v>
      </c>
      <c r="G92" s="372">
        <v>4.5129999999999999</v>
      </c>
      <c r="H92" s="343">
        <v>0</v>
      </c>
      <c r="I92" s="1456">
        <v>4.5129999999999999</v>
      </c>
      <c r="J92" s="344">
        <v>0.115</v>
      </c>
      <c r="K92" s="344">
        <v>22.178999999999998</v>
      </c>
      <c r="L92" s="344">
        <v>0</v>
      </c>
      <c r="M92" s="338">
        <v>22.294</v>
      </c>
      <c r="N92" s="332"/>
    </row>
    <row r="93" spans="1:25" ht="13.5" customHeight="1">
      <c r="A93" s="333"/>
      <c r="B93" s="371"/>
      <c r="C93" s="1868" t="s">
        <v>388</v>
      </c>
      <c r="D93" s="1868"/>
      <c r="E93" s="1864"/>
      <c r="F93" s="1486">
        <v>66.052000000000007</v>
      </c>
      <c r="G93" s="372">
        <v>10.759</v>
      </c>
      <c r="H93" s="343">
        <v>2.2240000000000002</v>
      </c>
      <c r="I93" s="1456">
        <v>79.034999999999997</v>
      </c>
      <c r="J93" s="344">
        <v>63.331000000000003</v>
      </c>
      <c r="K93" s="344">
        <v>14.045</v>
      </c>
      <c r="L93" s="344">
        <v>7.0250000000000004</v>
      </c>
      <c r="M93" s="338">
        <v>84.400999999999996</v>
      </c>
      <c r="N93" s="332"/>
    </row>
    <row r="94" spans="1:25" ht="13.5" customHeight="1">
      <c r="A94" s="366"/>
      <c r="B94" s="371"/>
      <c r="C94" s="1867" t="s">
        <v>389</v>
      </c>
      <c r="D94" s="1886"/>
      <c r="E94" s="1886"/>
      <c r="F94" s="1488">
        <v>20.584</v>
      </c>
      <c r="G94" s="352">
        <v>9.7560000000000002</v>
      </c>
      <c r="H94" s="353">
        <v>0.14299999999999999</v>
      </c>
      <c r="I94" s="1458">
        <v>30.483000000000001</v>
      </c>
      <c r="J94" s="344">
        <v>63.780999999999999</v>
      </c>
      <c r="K94" s="344">
        <v>2.9740000000000002</v>
      </c>
      <c r="L94" s="344">
        <v>4.0860000000000003</v>
      </c>
      <c r="M94" s="338">
        <v>70.840999999999994</v>
      </c>
      <c r="N94" s="332"/>
    </row>
    <row r="95" spans="1:25" ht="15" customHeight="1" thickBot="1">
      <c r="A95" s="366"/>
      <c r="B95" s="427"/>
      <c r="C95" s="1907" t="s">
        <v>390</v>
      </c>
      <c r="D95" s="1908"/>
      <c r="E95" s="1908"/>
      <c r="F95" s="1506">
        <v>0</v>
      </c>
      <c r="G95" s="428">
        <v>0.39</v>
      </c>
      <c r="H95" s="429">
        <v>0</v>
      </c>
      <c r="I95" s="1462">
        <v>0.39</v>
      </c>
      <c r="J95" s="361">
        <v>0</v>
      </c>
      <c r="K95" s="361">
        <v>0.11</v>
      </c>
      <c r="L95" s="361">
        <v>0.09</v>
      </c>
      <c r="M95" s="394">
        <v>0.2</v>
      </c>
      <c r="N95" s="332"/>
    </row>
    <row r="96" spans="1:25" s="386" customFormat="1" ht="29.25" customHeight="1" thickBot="1">
      <c r="A96" s="384"/>
      <c r="B96" s="1897" t="s">
        <v>391</v>
      </c>
      <c r="C96" s="1898"/>
      <c r="D96" s="1898"/>
      <c r="E96" s="1899"/>
      <c r="F96" s="1500">
        <v>-556.80700000000002</v>
      </c>
      <c r="G96" s="424">
        <v>-464.738</v>
      </c>
      <c r="H96" s="404">
        <v>-39.537999999999997</v>
      </c>
      <c r="I96" s="405">
        <v>-1061.0830000000001</v>
      </c>
      <c r="J96" s="330">
        <v>-1290.201</v>
      </c>
      <c r="K96" s="330">
        <v>-288.91000000000003</v>
      </c>
      <c r="L96" s="330">
        <v>-44.994999999999997</v>
      </c>
      <c r="M96" s="331">
        <v>-1624.106</v>
      </c>
      <c r="N96" s="332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385"/>
    </row>
    <row r="97" spans="1:25" ht="26.25" customHeight="1">
      <c r="A97" s="366"/>
      <c r="B97" s="367"/>
      <c r="C97" s="1890" t="s">
        <v>392</v>
      </c>
      <c r="D97" s="1910"/>
      <c r="E97" s="1910"/>
      <c r="F97" s="1498">
        <v>-1271.338</v>
      </c>
      <c r="G97" s="426">
        <v>-575.27499999999998</v>
      </c>
      <c r="H97" s="400">
        <v>-139.71700000000001</v>
      </c>
      <c r="I97" s="1461">
        <v>-1986.33</v>
      </c>
      <c r="J97" s="337">
        <v>-2464.973</v>
      </c>
      <c r="K97" s="337">
        <v>-712.54600000000005</v>
      </c>
      <c r="L97" s="337">
        <v>-116.846</v>
      </c>
      <c r="M97" s="338">
        <v>-3294.3649999999998</v>
      </c>
      <c r="N97" s="332"/>
    </row>
    <row r="98" spans="1:25" ht="26.25" customHeight="1">
      <c r="A98" s="370"/>
      <c r="B98" s="371"/>
      <c r="C98" s="340"/>
      <c r="D98" s="1866" t="s">
        <v>393</v>
      </c>
      <c r="E98" s="1867"/>
      <c r="F98" s="1488">
        <v>-1234.8699999999999</v>
      </c>
      <c r="G98" s="356">
        <v>-573.28200000000004</v>
      </c>
      <c r="H98" s="353">
        <v>-139.71700000000001</v>
      </c>
      <c r="I98" s="1458">
        <v>-1947.8689999999999</v>
      </c>
      <c r="J98" s="344">
        <v>-2413.9580000000001</v>
      </c>
      <c r="K98" s="344">
        <v>-709.04100000000005</v>
      </c>
      <c r="L98" s="344">
        <v>-116.846</v>
      </c>
      <c r="M98" s="338">
        <v>-3239.8449999999998</v>
      </c>
      <c r="N98" s="332"/>
    </row>
    <row r="99" spans="1:25" ht="29.25" customHeight="1">
      <c r="A99" s="370"/>
      <c r="B99" s="371"/>
      <c r="C99" s="340"/>
      <c r="D99" s="1866" t="s">
        <v>394</v>
      </c>
      <c r="E99" s="1867"/>
      <c r="F99" s="1488">
        <v>-36.468000000000004</v>
      </c>
      <c r="G99" s="356">
        <v>-1.9930000000000001</v>
      </c>
      <c r="H99" s="353">
        <v>0</v>
      </c>
      <c r="I99" s="1458">
        <v>-38.460999999999999</v>
      </c>
      <c r="J99" s="344">
        <v>-51.015000000000001</v>
      </c>
      <c r="K99" s="344">
        <v>-3.5049999999999999</v>
      </c>
      <c r="L99" s="344">
        <v>0</v>
      </c>
      <c r="M99" s="338">
        <v>-54.52</v>
      </c>
      <c r="N99" s="332"/>
    </row>
    <row r="100" spans="1:25" ht="27.75" customHeight="1">
      <c r="A100" s="430"/>
      <c r="B100" s="371"/>
      <c r="C100" s="1866" t="s">
        <v>395</v>
      </c>
      <c r="D100" s="1866"/>
      <c r="E100" s="1867"/>
      <c r="F100" s="1488">
        <v>714.53099999999995</v>
      </c>
      <c r="G100" s="356">
        <v>111.875</v>
      </c>
      <c r="H100" s="353">
        <v>100.179</v>
      </c>
      <c r="I100" s="1458">
        <v>926.58500000000004</v>
      </c>
      <c r="J100" s="344">
        <v>1174.7719999999999</v>
      </c>
      <c r="K100" s="344">
        <v>423.63600000000002</v>
      </c>
      <c r="L100" s="344">
        <v>71.850999999999999</v>
      </c>
      <c r="M100" s="338">
        <v>1670.259</v>
      </c>
      <c r="N100" s="332"/>
    </row>
    <row r="101" spans="1:25" ht="27.75" customHeight="1">
      <c r="A101" s="370"/>
      <c r="B101" s="371"/>
      <c r="C101" s="340"/>
      <c r="D101" s="1866" t="s">
        <v>396</v>
      </c>
      <c r="E101" s="1867"/>
      <c r="F101" s="1488">
        <v>662.26900000000001</v>
      </c>
      <c r="G101" s="356">
        <v>106.05200000000001</v>
      </c>
      <c r="H101" s="353">
        <v>100.179</v>
      </c>
      <c r="I101" s="1458">
        <v>868.5</v>
      </c>
      <c r="J101" s="344">
        <v>1144.24</v>
      </c>
      <c r="K101" s="344">
        <v>421.22</v>
      </c>
      <c r="L101" s="344">
        <v>71.850999999999999</v>
      </c>
      <c r="M101" s="338">
        <v>1637.3109999999999</v>
      </c>
      <c r="N101" s="332"/>
    </row>
    <row r="102" spans="1:25" ht="26.25" customHeight="1" thickBot="1">
      <c r="A102" s="370"/>
      <c r="B102" s="371"/>
      <c r="C102" s="340"/>
      <c r="D102" s="1866" t="s">
        <v>397</v>
      </c>
      <c r="E102" s="1867"/>
      <c r="F102" s="1488">
        <v>52.262</v>
      </c>
      <c r="G102" s="356">
        <v>5.8230000000000004</v>
      </c>
      <c r="H102" s="353">
        <v>0</v>
      </c>
      <c r="I102" s="1458">
        <v>58.085000000000001</v>
      </c>
      <c r="J102" s="344">
        <v>30.532</v>
      </c>
      <c r="K102" s="344">
        <v>2.4159999999999999</v>
      </c>
      <c r="L102" s="344">
        <v>0</v>
      </c>
      <c r="M102" s="338">
        <v>32.948</v>
      </c>
      <c r="N102" s="332"/>
    </row>
    <row r="103" spans="1:25" ht="27.75" hidden="1" customHeight="1">
      <c r="A103" s="370"/>
      <c r="B103" s="427"/>
      <c r="C103" s="1911" t="s">
        <v>398</v>
      </c>
      <c r="D103" s="1911"/>
      <c r="E103" s="1912"/>
      <c r="F103" s="1507">
        <v>0</v>
      </c>
      <c r="G103" s="431">
        <v>0</v>
      </c>
      <c r="H103" s="432">
        <v>0</v>
      </c>
      <c r="I103" s="1466">
        <v>0</v>
      </c>
      <c r="J103" s="421">
        <v>0</v>
      </c>
      <c r="K103" s="422">
        <v>0</v>
      </c>
      <c r="L103" s="423">
        <v>0</v>
      </c>
      <c r="M103" s="394">
        <v>0</v>
      </c>
      <c r="N103" s="332"/>
    </row>
    <row r="104" spans="1:25" s="386" customFormat="1" ht="15.75" customHeight="1" thickBot="1">
      <c r="A104" s="364"/>
      <c r="B104" s="1913" t="s">
        <v>399</v>
      </c>
      <c r="C104" s="1898"/>
      <c r="D104" s="1898"/>
      <c r="E104" s="1899"/>
      <c r="F104" s="1500">
        <v>-12.031000000000001</v>
      </c>
      <c r="G104" s="424">
        <v>-8.2989999999999995</v>
      </c>
      <c r="H104" s="404">
        <v>0</v>
      </c>
      <c r="I104" s="405">
        <v>-20.329999999999998</v>
      </c>
      <c r="J104" s="330">
        <v>-23.995000000000001</v>
      </c>
      <c r="K104" s="330">
        <v>-22.658000000000001</v>
      </c>
      <c r="L104" s="330">
        <v>-2.8319999999999999</v>
      </c>
      <c r="M104" s="331">
        <v>-49.484999999999999</v>
      </c>
      <c r="N104" s="332"/>
      <c r="O104" s="385"/>
      <c r="P104" s="385"/>
      <c r="Q104" s="385"/>
      <c r="R104" s="385"/>
      <c r="S104" s="385"/>
      <c r="T104" s="385"/>
      <c r="U104" s="385"/>
      <c r="V104" s="385"/>
      <c r="W104" s="385"/>
      <c r="X104" s="385"/>
      <c r="Y104" s="385"/>
    </row>
    <row r="105" spans="1:25" ht="30" customHeight="1" thickBot="1">
      <c r="A105" s="333"/>
      <c r="B105" s="433"/>
      <c r="C105" s="1889" t="s">
        <v>400</v>
      </c>
      <c r="D105" s="1889"/>
      <c r="E105" s="1890"/>
      <c r="F105" s="1498">
        <v>-12.031000000000001</v>
      </c>
      <c r="G105" s="399">
        <v>-8.2989999999999995</v>
      </c>
      <c r="H105" s="400">
        <v>0</v>
      </c>
      <c r="I105" s="1461">
        <v>-20.329999999999998</v>
      </c>
      <c r="J105" s="337">
        <v>-23.995000000000001</v>
      </c>
      <c r="K105" s="337">
        <v>-22.658000000000001</v>
      </c>
      <c r="L105" s="337">
        <v>-2.8319999999999999</v>
      </c>
      <c r="M105" s="338">
        <v>-49.484999999999999</v>
      </c>
      <c r="N105" s="332"/>
    </row>
    <row r="106" spans="1:25" ht="12.75" hidden="1" customHeight="1">
      <c r="A106" s="333"/>
      <c r="B106" s="334"/>
      <c r="C106" s="1906" t="s">
        <v>401</v>
      </c>
      <c r="D106" s="1906"/>
      <c r="E106" s="1891"/>
      <c r="F106" s="1505">
        <v>0</v>
      </c>
      <c r="G106" s="419">
        <v>0</v>
      </c>
      <c r="H106" s="420">
        <v>0</v>
      </c>
      <c r="I106" s="1465">
        <v>0</v>
      </c>
      <c r="J106" s="421">
        <v>0</v>
      </c>
      <c r="K106" s="422">
        <v>0</v>
      </c>
      <c r="L106" s="423">
        <v>0</v>
      </c>
      <c r="M106" s="394">
        <v>0</v>
      </c>
      <c r="N106" s="332"/>
    </row>
    <row r="107" spans="1:25" s="386" customFormat="1" ht="15.75" customHeight="1" thickBot="1">
      <c r="A107" s="364"/>
      <c r="B107" s="1914" t="s">
        <v>402</v>
      </c>
      <c r="C107" s="1914"/>
      <c r="D107" s="1914"/>
      <c r="E107" s="1914"/>
      <c r="F107" s="1484">
        <v>-509.13499999999999</v>
      </c>
      <c r="G107" s="365">
        <v>-381.09899999999999</v>
      </c>
      <c r="H107" s="328">
        <v>-85.277000000000001</v>
      </c>
      <c r="I107" s="329">
        <v>-975.51099999999997</v>
      </c>
      <c r="J107" s="330">
        <v>-515.23699999999997</v>
      </c>
      <c r="K107" s="330">
        <v>-338.21199999999999</v>
      </c>
      <c r="L107" s="330">
        <v>-130.614</v>
      </c>
      <c r="M107" s="331">
        <v>-984.06299999999999</v>
      </c>
      <c r="N107" s="332"/>
      <c r="O107" s="385"/>
      <c r="P107" s="385"/>
      <c r="Q107" s="385"/>
      <c r="R107" s="385"/>
      <c r="S107" s="385"/>
      <c r="T107" s="385"/>
      <c r="U107" s="385"/>
      <c r="V107" s="385"/>
      <c r="W107" s="385"/>
      <c r="X107" s="385"/>
      <c r="Y107" s="385"/>
    </row>
    <row r="108" spans="1:25" s="386" customFormat="1" ht="16.5" customHeight="1" thickBot="1">
      <c r="A108" s="364"/>
      <c r="B108" s="434" t="s">
        <v>403</v>
      </c>
      <c r="C108" s="435"/>
      <c r="D108" s="435"/>
      <c r="E108" s="435"/>
      <c r="F108" s="1484">
        <v>-146.91499999999999</v>
      </c>
      <c r="G108" s="365">
        <v>-115.45</v>
      </c>
      <c r="H108" s="328">
        <v>-26.922000000000001</v>
      </c>
      <c r="I108" s="329">
        <v>-289.28699999999998</v>
      </c>
      <c r="J108" s="330">
        <v>-142.01</v>
      </c>
      <c r="K108" s="330">
        <v>-91.793000000000006</v>
      </c>
      <c r="L108" s="330">
        <v>-41.148000000000003</v>
      </c>
      <c r="M108" s="394">
        <v>-274.95100000000002</v>
      </c>
      <c r="N108" s="332"/>
      <c r="O108" s="385"/>
      <c r="P108" s="385"/>
      <c r="Q108" s="385"/>
      <c r="R108" s="385"/>
      <c r="S108" s="385"/>
      <c r="T108" s="385"/>
      <c r="U108" s="385"/>
      <c r="V108" s="385"/>
      <c r="W108" s="385"/>
      <c r="X108" s="385"/>
      <c r="Y108" s="385"/>
    </row>
    <row r="109" spans="1:25" s="386" customFormat="1" ht="15.75" customHeight="1" thickBot="1">
      <c r="A109" s="364"/>
      <c r="B109" s="1915" t="s">
        <v>404</v>
      </c>
      <c r="C109" s="1915"/>
      <c r="D109" s="1915"/>
      <c r="E109" s="1915"/>
      <c r="F109" s="1497">
        <v>-794.28</v>
      </c>
      <c r="G109" s="436">
        <v>-452.18</v>
      </c>
      <c r="H109" s="396">
        <v>-98.978999999999999</v>
      </c>
      <c r="I109" s="397">
        <v>-1345.4390000000001</v>
      </c>
      <c r="J109" s="330">
        <v>-735.548</v>
      </c>
      <c r="K109" s="330">
        <v>-429.89100000000002</v>
      </c>
      <c r="L109" s="330">
        <v>-161.02099999999999</v>
      </c>
      <c r="M109" s="331">
        <v>-1326.46</v>
      </c>
      <c r="N109" s="332"/>
      <c r="O109" s="385"/>
      <c r="P109" s="385"/>
      <c r="Q109" s="385"/>
      <c r="R109" s="385"/>
      <c r="S109" s="385"/>
      <c r="T109" s="385"/>
      <c r="U109" s="385"/>
      <c r="V109" s="385"/>
      <c r="W109" s="385"/>
      <c r="X109" s="385"/>
      <c r="Y109" s="385"/>
    </row>
    <row r="110" spans="1:25">
      <c r="A110" s="333"/>
      <c r="B110" s="334"/>
      <c r="C110" s="1881" t="s">
        <v>405</v>
      </c>
      <c r="D110" s="1881"/>
      <c r="E110" s="1872"/>
      <c r="F110" s="1485">
        <v>-426.01</v>
      </c>
      <c r="G110" s="368">
        <v>-360.29599999999999</v>
      </c>
      <c r="H110" s="336">
        <v>-73.251999999999995</v>
      </c>
      <c r="I110" s="1455">
        <v>-859.55799999999999</v>
      </c>
      <c r="J110" s="337">
        <v>-409.995</v>
      </c>
      <c r="K110" s="337">
        <v>-324.91800000000001</v>
      </c>
      <c r="L110" s="337">
        <v>-135.572</v>
      </c>
      <c r="M110" s="338">
        <v>-870.48500000000001</v>
      </c>
      <c r="N110" s="332"/>
    </row>
    <row r="111" spans="1:25">
      <c r="A111" s="333"/>
      <c r="B111" s="334"/>
      <c r="C111" s="1868" t="s">
        <v>990</v>
      </c>
      <c r="D111" s="1868"/>
      <c r="E111" s="1864"/>
      <c r="F111" s="1486">
        <v>-203.29599999999999</v>
      </c>
      <c r="G111" s="372">
        <v>-56.606999999999999</v>
      </c>
      <c r="H111" s="343">
        <v>-5.9939999999999998</v>
      </c>
      <c r="I111" s="1456">
        <v>-265.89699999999999</v>
      </c>
      <c r="J111" s="344">
        <v>-222.04599999999999</v>
      </c>
      <c r="K111" s="344">
        <v>-61.265000000000001</v>
      </c>
      <c r="L111" s="344">
        <v>-15.085000000000001</v>
      </c>
      <c r="M111" s="338">
        <v>-298.39600000000002</v>
      </c>
      <c r="N111" s="332"/>
    </row>
    <row r="112" spans="1:25" ht="12.75" hidden="1" customHeight="1">
      <c r="A112" s="333"/>
      <c r="B112" s="334"/>
      <c r="C112" s="1904" t="s">
        <v>406</v>
      </c>
      <c r="D112" s="1904"/>
      <c r="E112" s="1905"/>
      <c r="F112" s="1502">
        <v>0</v>
      </c>
      <c r="G112" s="414">
        <v>0</v>
      </c>
      <c r="H112" s="349">
        <v>0</v>
      </c>
      <c r="I112" s="1457">
        <v>0</v>
      </c>
      <c r="J112" s="344">
        <v>0</v>
      </c>
      <c r="K112" s="344">
        <v>0</v>
      </c>
      <c r="L112" s="344">
        <v>0</v>
      </c>
      <c r="M112" s="338">
        <v>0</v>
      </c>
      <c r="N112" s="332"/>
    </row>
    <row r="113" spans="1:14" ht="28.5" hidden="1" customHeight="1">
      <c r="A113" s="333"/>
      <c r="B113" s="334"/>
      <c r="C113" s="1891" t="s">
        <v>407</v>
      </c>
      <c r="D113" s="1892"/>
      <c r="E113" s="1892"/>
      <c r="F113" s="1504">
        <v>0</v>
      </c>
      <c r="G113" s="417">
        <v>0</v>
      </c>
      <c r="H113" s="416">
        <v>0</v>
      </c>
      <c r="I113" s="1464">
        <v>0</v>
      </c>
      <c r="J113" s="344">
        <v>0</v>
      </c>
      <c r="K113" s="344">
        <v>0</v>
      </c>
      <c r="L113" s="344">
        <v>0</v>
      </c>
      <c r="M113" s="338">
        <v>0</v>
      </c>
      <c r="N113" s="332"/>
    </row>
    <row r="114" spans="1:14" ht="12.75" customHeight="1">
      <c r="A114" s="333"/>
      <c r="B114" s="334"/>
      <c r="C114" s="1866" t="s">
        <v>408</v>
      </c>
      <c r="D114" s="1866"/>
      <c r="E114" s="1867"/>
      <c r="F114" s="1488">
        <v>-129.53200000000001</v>
      </c>
      <c r="G114" s="356">
        <v>-9.702</v>
      </c>
      <c r="H114" s="353">
        <v>-4.601</v>
      </c>
      <c r="I114" s="1458">
        <v>-143.83500000000001</v>
      </c>
      <c r="J114" s="344">
        <v>-77.417000000000002</v>
      </c>
      <c r="K114" s="344">
        <v>-16.190999999999999</v>
      </c>
      <c r="L114" s="344">
        <v>-2.31</v>
      </c>
      <c r="M114" s="338">
        <v>-95.918000000000006</v>
      </c>
      <c r="N114" s="332"/>
    </row>
    <row r="115" spans="1:14">
      <c r="A115" s="333"/>
      <c r="B115" s="334"/>
      <c r="C115" s="1868" t="s">
        <v>409</v>
      </c>
      <c r="D115" s="1868"/>
      <c r="E115" s="1864"/>
      <c r="F115" s="1486">
        <v>-2.6560000000000001</v>
      </c>
      <c r="G115" s="372">
        <v>-1.3</v>
      </c>
      <c r="H115" s="343">
        <v>0</v>
      </c>
      <c r="I115" s="1456">
        <v>-3.956</v>
      </c>
      <c r="J115" s="344">
        <v>-0.95</v>
      </c>
      <c r="K115" s="344">
        <v>-3.1320000000000001</v>
      </c>
      <c r="L115" s="344">
        <v>0</v>
      </c>
      <c r="M115" s="338">
        <v>-4.0819999999999999</v>
      </c>
      <c r="N115" s="332"/>
    </row>
    <row r="116" spans="1:14">
      <c r="A116" s="333"/>
      <c r="B116" s="334"/>
      <c r="C116" s="1868" t="s">
        <v>410</v>
      </c>
      <c r="D116" s="1868"/>
      <c r="E116" s="1864"/>
      <c r="F116" s="1486">
        <v>-26.588000000000001</v>
      </c>
      <c r="G116" s="372">
        <v>-24.024999999999999</v>
      </c>
      <c r="H116" s="343">
        <v>-15.009</v>
      </c>
      <c r="I116" s="1456">
        <v>-65.622</v>
      </c>
      <c r="J116" s="344">
        <v>-22.553999999999998</v>
      </c>
      <c r="K116" s="344">
        <v>-24.085000000000001</v>
      </c>
      <c r="L116" s="344">
        <v>-7.7370000000000001</v>
      </c>
      <c r="M116" s="338">
        <v>-54.375999999999998</v>
      </c>
      <c r="N116" s="332"/>
    </row>
    <row r="117" spans="1:14" ht="15.75" customHeight="1" thickBot="1">
      <c r="A117" s="333"/>
      <c r="B117" s="437"/>
      <c r="C117" s="1916" t="s">
        <v>411</v>
      </c>
      <c r="D117" s="1916"/>
      <c r="E117" s="1907"/>
      <c r="F117" s="1508">
        <v>-6.1980000000000004</v>
      </c>
      <c r="G117" s="438">
        <v>-0.249</v>
      </c>
      <c r="H117" s="439">
        <v>-0.123</v>
      </c>
      <c r="I117" s="1462">
        <v>-6.57</v>
      </c>
      <c r="J117" s="361">
        <v>-2.5859999999999999</v>
      </c>
      <c r="K117" s="361">
        <v>-0.3</v>
      </c>
      <c r="L117" s="361">
        <v>-0.317</v>
      </c>
      <c r="M117" s="394">
        <v>-3.2029999999999998</v>
      </c>
      <c r="N117" s="332"/>
    </row>
    <row r="118" spans="1:14" s="315" customFormat="1" ht="15" customHeight="1" thickBot="1">
      <c r="A118" s="440"/>
      <c r="B118" s="1917" t="s">
        <v>412</v>
      </c>
      <c r="C118" s="1918"/>
      <c r="D118" s="1918"/>
      <c r="E118" s="1918"/>
      <c r="F118" s="1494">
        <v>361.17</v>
      </c>
      <c r="G118" s="441">
        <v>-325.20400000000001</v>
      </c>
      <c r="H118" s="389">
        <v>-116.47</v>
      </c>
      <c r="I118" s="390">
        <v>-80.504000000000005</v>
      </c>
      <c r="J118" s="398">
        <v>8.76</v>
      </c>
      <c r="K118" s="398">
        <v>-41.106000000000002</v>
      </c>
      <c r="L118" s="398">
        <v>-197.52199999999999</v>
      </c>
      <c r="M118" s="331">
        <v>-229.86799999999999</v>
      </c>
      <c r="N118" s="332"/>
    </row>
    <row r="120" spans="1:14" s="315" customFormat="1" ht="14.25">
      <c r="A120" s="442" t="s">
        <v>413</v>
      </c>
      <c r="B120" s="314"/>
      <c r="C120" s="314"/>
      <c r="D120" s="314"/>
      <c r="E120" s="314"/>
      <c r="F120" s="314"/>
      <c r="G120" s="314"/>
      <c r="H120" s="314"/>
      <c r="I120" s="314"/>
    </row>
  </sheetData>
  <mergeCells count="112">
    <mergeCell ref="C116:E116"/>
    <mergeCell ref="C117:E117"/>
    <mergeCell ref="B118:E118"/>
    <mergeCell ref="C110:E110"/>
    <mergeCell ref="C111:E111"/>
    <mergeCell ref="C112:E112"/>
    <mergeCell ref="C113:E113"/>
    <mergeCell ref="C114:E114"/>
    <mergeCell ref="C115:E115"/>
    <mergeCell ref="C103:E103"/>
    <mergeCell ref="B104:E104"/>
    <mergeCell ref="C105:E105"/>
    <mergeCell ref="C106:E106"/>
    <mergeCell ref="B107:E107"/>
    <mergeCell ref="B109:E109"/>
    <mergeCell ref="C97:E97"/>
    <mergeCell ref="D98:E98"/>
    <mergeCell ref="D99:E99"/>
    <mergeCell ref="C100:E100"/>
    <mergeCell ref="D101:E101"/>
    <mergeCell ref="D102:E102"/>
    <mergeCell ref="C91:E91"/>
    <mergeCell ref="C92:E92"/>
    <mergeCell ref="C93:E93"/>
    <mergeCell ref="C94:E94"/>
    <mergeCell ref="C95:E95"/>
    <mergeCell ref="B96:E96"/>
    <mergeCell ref="C85:E85"/>
    <mergeCell ref="C86:E86"/>
    <mergeCell ref="B87:E87"/>
    <mergeCell ref="C88:E88"/>
    <mergeCell ref="C89:E89"/>
    <mergeCell ref="C90:E90"/>
    <mergeCell ref="D79:E79"/>
    <mergeCell ref="D80:E80"/>
    <mergeCell ref="D81:E81"/>
    <mergeCell ref="C82:E82"/>
    <mergeCell ref="B83:E83"/>
    <mergeCell ref="C84:E84"/>
    <mergeCell ref="C73:E73"/>
    <mergeCell ref="B74:E74"/>
    <mergeCell ref="C75:E75"/>
    <mergeCell ref="D76:E76"/>
    <mergeCell ref="D77:E77"/>
    <mergeCell ref="C78:E78"/>
    <mergeCell ref="D67:E67"/>
    <mergeCell ref="D68:E68"/>
    <mergeCell ref="C69:E69"/>
    <mergeCell ref="D70:E70"/>
    <mergeCell ref="D71:E71"/>
    <mergeCell ref="C72:E72"/>
    <mergeCell ref="D60:E60"/>
    <mergeCell ref="B61:E61"/>
    <mergeCell ref="C63:E63"/>
    <mergeCell ref="C64:E64"/>
    <mergeCell ref="B65:E65"/>
    <mergeCell ref="C66:E66"/>
    <mergeCell ref="D54:E54"/>
    <mergeCell ref="C55:E55"/>
    <mergeCell ref="D56:E56"/>
    <mergeCell ref="D57:E57"/>
    <mergeCell ref="D58:E58"/>
    <mergeCell ref="D59:E59"/>
    <mergeCell ref="D48:E48"/>
    <mergeCell ref="D49:E49"/>
    <mergeCell ref="D50:E50"/>
    <mergeCell ref="D51:E51"/>
    <mergeCell ref="C52:E52"/>
    <mergeCell ref="D53:E53"/>
    <mergeCell ref="D42:E42"/>
    <mergeCell ref="D43:E43"/>
    <mergeCell ref="C44:E44"/>
    <mergeCell ref="C45:E45"/>
    <mergeCell ref="D46:E46"/>
    <mergeCell ref="D47:E47"/>
    <mergeCell ref="B36:E36"/>
    <mergeCell ref="C37:E37"/>
    <mergeCell ref="D38:E38"/>
    <mergeCell ref="D39:E39"/>
    <mergeCell ref="C40:E40"/>
    <mergeCell ref="D41:E41"/>
    <mergeCell ref="D30:E30"/>
    <mergeCell ref="D31:E31"/>
    <mergeCell ref="D32:E32"/>
    <mergeCell ref="D33:E33"/>
    <mergeCell ref="D34:E34"/>
    <mergeCell ref="C35:E35"/>
    <mergeCell ref="D23:E23"/>
    <mergeCell ref="D25:E25"/>
    <mergeCell ref="C26:E26"/>
    <mergeCell ref="D27:E27"/>
    <mergeCell ref="D28:E28"/>
    <mergeCell ref="C29:E29"/>
    <mergeCell ref="C19:E19"/>
    <mergeCell ref="D20:E20"/>
    <mergeCell ref="D21:E21"/>
    <mergeCell ref="D22:E22"/>
    <mergeCell ref="B10:E10"/>
    <mergeCell ref="C11:E11"/>
    <mergeCell ref="D12:E12"/>
    <mergeCell ref="D13:E13"/>
    <mergeCell ref="C14:E14"/>
    <mergeCell ref="D15:E15"/>
    <mergeCell ref="L1:M1"/>
    <mergeCell ref="B7:E7"/>
    <mergeCell ref="B8:E9"/>
    <mergeCell ref="F8:I8"/>
    <mergeCell ref="J8:M8"/>
    <mergeCell ref="C6:M6"/>
    <mergeCell ref="L7:M7"/>
    <mergeCell ref="D16:E16"/>
    <mergeCell ref="C18:E18"/>
  </mergeCells>
  <printOptions horizontalCentered="1"/>
  <pageMargins left="0.15748031496062992" right="0.15748031496062992" top="0.51181102362204722" bottom="0.51181102362204722" header="0" footer="0.15748031496062992"/>
  <pageSetup paperSize="9" scale="62" fitToHeight="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9"/>
  <sheetViews>
    <sheetView zoomScale="90" zoomScaleNormal="90" workbookViewId="0"/>
  </sheetViews>
  <sheetFormatPr defaultRowHeight="14.25"/>
  <cols>
    <col min="1" max="1" width="9.140625" style="1314"/>
    <col min="2" max="2" width="6.7109375" style="1314" customWidth="1"/>
    <col min="3" max="3" width="68" style="1314" customWidth="1"/>
    <col min="4" max="7" width="9.28515625" style="1314" hidden="1" customWidth="1"/>
    <col min="8" max="8" width="11.28515625" style="1314" bestFit="1" customWidth="1"/>
    <col min="9" max="10" width="10.140625" style="1315" bestFit="1" customWidth="1"/>
    <col min="11" max="11" width="11.28515625" style="1315" bestFit="1" customWidth="1"/>
    <col min="12" max="14" width="9.140625" style="1315"/>
    <col min="15" max="15" width="12.28515625" style="1315" bestFit="1" customWidth="1"/>
    <col min="16" max="257" width="9.140625" style="1315"/>
    <col min="258" max="258" width="6.7109375" style="1315" customWidth="1"/>
    <col min="259" max="259" width="73.5703125" style="1315" customWidth="1"/>
    <col min="260" max="260" width="11.28515625" style="1315" bestFit="1" customWidth="1"/>
    <col min="261" max="262" width="10.140625" style="1315" bestFit="1" customWidth="1"/>
    <col min="263" max="264" width="11.28515625" style="1315" bestFit="1" customWidth="1"/>
    <col min="265" max="266" width="10.140625" style="1315" bestFit="1" customWidth="1"/>
    <col min="267" max="267" width="11.28515625" style="1315" bestFit="1" customWidth="1"/>
    <col min="268" max="513" width="9.140625" style="1315"/>
    <col min="514" max="514" width="6.7109375" style="1315" customWidth="1"/>
    <col min="515" max="515" width="73.5703125" style="1315" customWidth="1"/>
    <col min="516" max="516" width="11.28515625" style="1315" bestFit="1" customWidth="1"/>
    <col min="517" max="518" width="10.140625" style="1315" bestFit="1" customWidth="1"/>
    <col min="519" max="520" width="11.28515625" style="1315" bestFit="1" customWidth="1"/>
    <col min="521" max="522" width="10.140625" style="1315" bestFit="1" customWidth="1"/>
    <col min="523" max="523" width="11.28515625" style="1315" bestFit="1" customWidth="1"/>
    <col min="524" max="769" width="9.140625" style="1315"/>
    <col min="770" max="770" width="6.7109375" style="1315" customWidth="1"/>
    <col min="771" max="771" width="73.5703125" style="1315" customWidth="1"/>
    <col min="772" max="772" width="11.28515625" style="1315" bestFit="1" customWidth="1"/>
    <col min="773" max="774" width="10.140625" style="1315" bestFit="1" customWidth="1"/>
    <col min="775" max="776" width="11.28515625" style="1315" bestFit="1" customWidth="1"/>
    <col min="777" max="778" width="10.140625" style="1315" bestFit="1" customWidth="1"/>
    <col min="779" max="779" width="11.28515625" style="1315" bestFit="1" customWidth="1"/>
    <col min="780" max="1025" width="9.140625" style="1315"/>
    <col min="1026" max="1026" width="6.7109375" style="1315" customWidth="1"/>
    <col min="1027" max="1027" width="73.5703125" style="1315" customWidth="1"/>
    <col min="1028" max="1028" width="11.28515625" style="1315" bestFit="1" customWidth="1"/>
    <col min="1029" max="1030" width="10.140625" style="1315" bestFit="1" customWidth="1"/>
    <col min="1031" max="1032" width="11.28515625" style="1315" bestFit="1" customWidth="1"/>
    <col min="1033" max="1034" width="10.140625" style="1315" bestFit="1" customWidth="1"/>
    <col min="1035" max="1035" width="11.28515625" style="1315" bestFit="1" customWidth="1"/>
    <col min="1036" max="1281" width="9.140625" style="1315"/>
    <col min="1282" max="1282" width="6.7109375" style="1315" customWidth="1"/>
    <col min="1283" max="1283" width="73.5703125" style="1315" customWidth="1"/>
    <col min="1284" max="1284" width="11.28515625" style="1315" bestFit="1" customWidth="1"/>
    <col min="1285" max="1286" width="10.140625" style="1315" bestFit="1" customWidth="1"/>
    <col min="1287" max="1288" width="11.28515625" style="1315" bestFit="1" customWidth="1"/>
    <col min="1289" max="1290" width="10.140625" style="1315" bestFit="1" customWidth="1"/>
    <col min="1291" max="1291" width="11.28515625" style="1315" bestFit="1" customWidth="1"/>
    <col min="1292" max="1537" width="9.140625" style="1315"/>
    <col min="1538" max="1538" width="6.7109375" style="1315" customWidth="1"/>
    <col min="1539" max="1539" width="73.5703125" style="1315" customWidth="1"/>
    <col min="1540" max="1540" width="11.28515625" style="1315" bestFit="1" customWidth="1"/>
    <col min="1541" max="1542" width="10.140625" style="1315" bestFit="1" customWidth="1"/>
    <col min="1543" max="1544" width="11.28515625" style="1315" bestFit="1" customWidth="1"/>
    <col min="1545" max="1546" width="10.140625" style="1315" bestFit="1" customWidth="1"/>
    <col min="1547" max="1547" width="11.28515625" style="1315" bestFit="1" customWidth="1"/>
    <col min="1548" max="1793" width="9.140625" style="1315"/>
    <col min="1794" max="1794" width="6.7109375" style="1315" customWidth="1"/>
    <col min="1795" max="1795" width="73.5703125" style="1315" customWidth="1"/>
    <col min="1796" max="1796" width="11.28515625" style="1315" bestFit="1" customWidth="1"/>
    <col min="1797" max="1798" width="10.140625" style="1315" bestFit="1" customWidth="1"/>
    <col min="1799" max="1800" width="11.28515625" style="1315" bestFit="1" customWidth="1"/>
    <col min="1801" max="1802" width="10.140625" style="1315" bestFit="1" customWidth="1"/>
    <col min="1803" max="1803" width="11.28515625" style="1315" bestFit="1" customWidth="1"/>
    <col min="1804" max="2049" width="9.140625" style="1315"/>
    <col min="2050" max="2050" width="6.7109375" style="1315" customWidth="1"/>
    <col min="2051" max="2051" width="73.5703125" style="1315" customWidth="1"/>
    <col min="2052" max="2052" width="11.28515625" style="1315" bestFit="1" customWidth="1"/>
    <col min="2053" max="2054" width="10.140625" style="1315" bestFit="1" customWidth="1"/>
    <col min="2055" max="2056" width="11.28515625" style="1315" bestFit="1" customWidth="1"/>
    <col min="2057" max="2058" width="10.140625" style="1315" bestFit="1" customWidth="1"/>
    <col min="2059" max="2059" width="11.28515625" style="1315" bestFit="1" customWidth="1"/>
    <col min="2060" max="2305" width="9.140625" style="1315"/>
    <col min="2306" max="2306" width="6.7109375" style="1315" customWidth="1"/>
    <col min="2307" max="2307" width="73.5703125" style="1315" customWidth="1"/>
    <col min="2308" max="2308" width="11.28515625" style="1315" bestFit="1" customWidth="1"/>
    <col min="2309" max="2310" width="10.140625" style="1315" bestFit="1" customWidth="1"/>
    <col min="2311" max="2312" width="11.28515625" style="1315" bestFit="1" customWidth="1"/>
    <col min="2313" max="2314" width="10.140625" style="1315" bestFit="1" customWidth="1"/>
    <col min="2315" max="2315" width="11.28515625" style="1315" bestFit="1" customWidth="1"/>
    <col min="2316" max="2561" width="9.140625" style="1315"/>
    <col min="2562" max="2562" width="6.7109375" style="1315" customWidth="1"/>
    <col min="2563" max="2563" width="73.5703125" style="1315" customWidth="1"/>
    <col min="2564" max="2564" width="11.28515625" style="1315" bestFit="1" customWidth="1"/>
    <col min="2565" max="2566" width="10.140625" style="1315" bestFit="1" customWidth="1"/>
    <col min="2567" max="2568" width="11.28515625" style="1315" bestFit="1" customWidth="1"/>
    <col min="2569" max="2570" width="10.140625" style="1315" bestFit="1" customWidth="1"/>
    <col min="2571" max="2571" width="11.28515625" style="1315" bestFit="1" customWidth="1"/>
    <col min="2572" max="2817" width="9.140625" style="1315"/>
    <col min="2818" max="2818" width="6.7109375" style="1315" customWidth="1"/>
    <col min="2819" max="2819" width="73.5703125" style="1315" customWidth="1"/>
    <col min="2820" max="2820" width="11.28515625" style="1315" bestFit="1" customWidth="1"/>
    <col min="2821" max="2822" width="10.140625" style="1315" bestFit="1" customWidth="1"/>
    <col min="2823" max="2824" width="11.28515625" style="1315" bestFit="1" customWidth="1"/>
    <col min="2825" max="2826" width="10.140625" style="1315" bestFit="1" customWidth="1"/>
    <col min="2827" max="2827" width="11.28515625" style="1315" bestFit="1" customWidth="1"/>
    <col min="2828" max="3073" width="9.140625" style="1315"/>
    <col min="3074" max="3074" width="6.7109375" style="1315" customWidth="1"/>
    <col min="3075" max="3075" width="73.5703125" style="1315" customWidth="1"/>
    <col min="3076" max="3076" width="11.28515625" style="1315" bestFit="1" customWidth="1"/>
    <col min="3077" max="3078" width="10.140625" style="1315" bestFit="1" customWidth="1"/>
    <col min="3079" max="3080" width="11.28515625" style="1315" bestFit="1" customWidth="1"/>
    <col min="3081" max="3082" width="10.140625" style="1315" bestFit="1" customWidth="1"/>
    <col min="3083" max="3083" width="11.28515625" style="1315" bestFit="1" customWidth="1"/>
    <col min="3084" max="3329" width="9.140625" style="1315"/>
    <col min="3330" max="3330" width="6.7109375" style="1315" customWidth="1"/>
    <col min="3331" max="3331" width="73.5703125" style="1315" customWidth="1"/>
    <col min="3332" max="3332" width="11.28515625" style="1315" bestFit="1" customWidth="1"/>
    <col min="3333" max="3334" width="10.140625" style="1315" bestFit="1" customWidth="1"/>
    <col min="3335" max="3336" width="11.28515625" style="1315" bestFit="1" customWidth="1"/>
    <col min="3337" max="3338" width="10.140625" style="1315" bestFit="1" customWidth="1"/>
    <col min="3339" max="3339" width="11.28515625" style="1315" bestFit="1" customWidth="1"/>
    <col min="3340" max="3585" width="9.140625" style="1315"/>
    <col min="3586" max="3586" width="6.7109375" style="1315" customWidth="1"/>
    <col min="3587" max="3587" width="73.5703125" style="1315" customWidth="1"/>
    <col min="3588" max="3588" width="11.28515625" style="1315" bestFit="1" customWidth="1"/>
    <col min="3589" max="3590" width="10.140625" style="1315" bestFit="1" customWidth="1"/>
    <col min="3591" max="3592" width="11.28515625" style="1315" bestFit="1" customWidth="1"/>
    <col min="3593" max="3594" width="10.140625" style="1315" bestFit="1" customWidth="1"/>
    <col min="3595" max="3595" width="11.28515625" style="1315" bestFit="1" customWidth="1"/>
    <col min="3596" max="3841" width="9.140625" style="1315"/>
    <col min="3842" max="3842" width="6.7109375" style="1315" customWidth="1"/>
    <col min="3843" max="3843" width="73.5703125" style="1315" customWidth="1"/>
    <col min="3844" max="3844" width="11.28515625" style="1315" bestFit="1" customWidth="1"/>
    <col min="3845" max="3846" width="10.140625" style="1315" bestFit="1" customWidth="1"/>
    <col min="3847" max="3848" width="11.28515625" style="1315" bestFit="1" customWidth="1"/>
    <col min="3849" max="3850" width="10.140625" style="1315" bestFit="1" customWidth="1"/>
    <col min="3851" max="3851" width="11.28515625" style="1315" bestFit="1" customWidth="1"/>
    <col min="3852" max="4097" width="9.140625" style="1315"/>
    <col min="4098" max="4098" width="6.7109375" style="1315" customWidth="1"/>
    <col min="4099" max="4099" width="73.5703125" style="1315" customWidth="1"/>
    <col min="4100" max="4100" width="11.28515625" style="1315" bestFit="1" customWidth="1"/>
    <col min="4101" max="4102" width="10.140625" style="1315" bestFit="1" customWidth="1"/>
    <col min="4103" max="4104" width="11.28515625" style="1315" bestFit="1" customWidth="1"/>
    <col min="4105" max="4106" width="10.140625" style="1315" bestFit="1" customWidth="1"/>
    <col min="4107" max="4107" width="11.28515625" style="1315" bestFit="1" customWidth="1"/>
    <col min="4108" max="4353" width="9.140625" style="1315"/>
    <col min="4354" max="4354" width="6.7109375" style="1315" customWidth="1"/>
    <col min="4355" max="4355" width="73.5703125" style="1315" customWidth="1"/>
    <col min="4356" max="4356" width="11.28515625" style="1315" bestFit="1" customWidth="1"/>
    <col min="4357" max="4358" width="10.140625" style="1315" bestFit="1" customWidth="1"/>
    <col min="4359" max="4360" width="11.28515625" style="1315" bestFit="1" customWidth="1"/>
    <col min="4361" max="4362" width="10.140625" style="1315" bestFit="1" customWidth="1"/>
    <col min="4363" max="4363" width="11.28515625" style="1315" bestFit="1" customWidth="1"/>
    <col min="4364" max="4609" width="9.140625" style="1315"/>
    <col min="4610" max="4610" width="6.7109375" style="1315" customWidth="1"/>
    <col min="4611" max="4611" width="73.5703125" style="1315" customWidth="1"/>
    <col min="4612" max="4612" width="11.28515625" style="1315" bestFit="1" customWidth="1"/>
    <col min="4613" max="4614" width="10.140625" style="1315" bestFit="1" customWidth="1"/>
    <col min="4615" max="4616" width="11.28515625" style="1315" bestFit="1" customWidth="1"/>
    <col min="4617" max="4618" width="10.140625" style="1315" bestFit="1" customWidth="1"/>
    <col min="4619" max="4619" width="11.28515625" style="1315" bestFit="1" customWidth="1"/>
    <col min="4620" max="4865" width="9.140625" style="1315"/>
    <col min="4866" max="4866" width="6.7109375" style="1315" customWidth="1"/>
    <col min="4867" max="4867" width="73.5703125" style="1315" customWidth="1"/>
    <col min="4868" max="4868" width="11.28515625" style="1315" bestFit="1" customWidth="1"/>
    <col min="4869" max="4870" width="10.140625" style="1315" bestFit="1" customWidth="1"/>
    <col min="4871" max="4872" width="11.28515625" style="1315" bestFit="1" customWidth="1"/>
    <col min="4873" max="4874" width="10.140625" style="1315" bestFit="1" customWidth="1"/>
    <col min="4875" max="4875" width="11.28515625" style="1315" bestFit="1" customWidth="1"/>
    <col min="4876" max="5121" width="9.140625" style="1315"/>
    <col min="5122" max="5122" width="6.7109375" style="1315" customWidth="1"/>
    <col min="5123" max="5123" width="73.5703125" style="1315" customWidth="1"/>
    <col min="5124" max="5124" width="11.28515625" style="1315" bestFit="1" customWidth="1"/>
    <col min="5125" max="5126" width="10.140625" style="1315" bestFit="1" customWidth="1"/>
    <col min="5127" max="5128" width="11.28515625" style="1315" bestFit="1" customWidth="1"/>
    <col min="5129" max="5130" width="10.140625" style="1315" bestFit="1" customWidth="1"/>
    <col min="5131" max="5131" width="11.28515625" style="1315" bestFit="1" customWidth="1"/>
    <col min="5132" max="5377" width="9.140625" style="1315"/>
    <col min="5378" max="5378" width="6.7109375" style="1315" customWidth="1"/>
    <col min="5379" max="5379" width="73.5703125" style="1315" customWidth="1"/>
    <col min="5380" max="5380" width="11.28515625" style="1315" bestFit="1" customWidth="1"/>
    <col min="5381" max="5382" width="10.140625" style="1315" bestFit="1" customWidth="1"/>
    <col min="5383" max="5384" width="11.28515625" style="1315" bestFit="1" customWidth="1"/>
    <col min="5385" max="5386" width="10.140625" style="1315" bestFit="1" customWidth="1"/>
    <col min="5387" max="5387" width="11.28515625" style="1315" bestFit="1" customWidth="1"/>
    <col min="5388" max="5633" width="9.140625" style="1315"/>
    <col min="5634" max="5634" width="6.7109375" style="1315" customWidth="1"/>
    <col min="5635" max="5635" width="73.5703125" style="1315" customWidth="1"/>
    <col min="5636" max="5636" width="11.28515625" style="1315" bestFit="1" customWidth="1"/>
    <col min="5637" max="5638" width="10.140625" style="1315" bestFit="1" customWidth="1"/>
    <col min="5639" max="5640" width="11.28515625" style="1315" bestFit="1" customWidth="1"/>
    <col min="5641" max="5642" width="10.140625" style="1315" bestFit="1" customWidth="1"/>
    <col min="5643" max="5643" width="11.28515625" style="1315" bestFit="1" customWidth="1"/>
    <col min="5644" max="5889" width="9.140625" style="1315"/>
    <col min="5890" max="5890" width="6.7109375" style="1315" customWidth="1"/>
    <col min="5891" max="5891" width="73.5703125" style="1315" customWidth="1"/>
    <col min="5892" max="5892" width="11.28515625" style="1315" bestFit="1" customWidth="1"/>
    <col min="5893" max="5894" width="10.140625" style="1315" bestFit="1" customWidth="1"/>
    <col min="5895" max="5896" width="11.28515625" style="1315" bestFit="1" customWidth="1"/>
    <col min="5897" max="5898" width="10.140625" style="1315" bestFit="1" customWidth="1"/>
    <col min="5899" max="5899" width="11.28515625" style="1315" bestFit="1" customWidth="1"/>
    <col min="5900" max="6145" width="9.140625" style="1315"/>
    <col min="6146" max="6146" width="6.7109375" style="1315" customWidth="1"/>
    <col min="6147" max="6147" width="73.5703125" style="1315" customWidth="1"/>
    <col min="6148" max="6148" width="11.28515625" style="1315" bestFit="1" customWidth="1"/>
    <col min="6149" max="6150" width="10.140625" style="1315" bestFit="1" customWidth="1"/>
    <col min="6151" max="6152" width="11.28515625" style="1315" bestFit="1" customWidth="1"/>
    <col min="6153" max="6154" width="10.140625" style="1315" bestFit="1" customWidth="1"/>
    <col min="6155" max="6155" width="11.28515625" style="1315" bestFit="1" customWidth="1"/>
    <col min="6156" max="6401" width="9.140625" style="1315"/>
    <col min="6402" max="6402" width="6.7109375" style="1315" customWidth="1"/>
    <col min="6403" max="6403" width="73.5703125" style="1315" customWidth="1"/>
    <col min="6404" max="6404" width="11.28515625" style="1315" bestFit="1" customWidth="1"/>
    <col min="6405" max="6406" width="10.140625" style="1315" bestFit="1" customWidth="1"/>
    <col min="6407" max="6408" width="11.28515625" style="1315" bestFit="1" customWidth="1"/>
    <col min="6409" max="6410" width="10.140625" style="1315" bestFit="1" customWidth="1"/>
    <col min="6411" max="6411" width="11.28515625" style="1315" bestFit="1" customWidth="1"/>
    <col min="6412" max="6657" width="9.140625" style="1315"/>
    <col min="6658" max="6658" width="6.7109375" style="1315" customWidth="1"/>
    <col min="6659" max="6659" width="73.5703125" style="1315" customWidth="1"/>
    <col min="6660" max="6660" width="11.28515625" style="1315" bestFit="1" customWidth="1"/>
    <col min="6661" max="6662" width="10.140625" style="1315" bestFit="1" customWidth="1"/>
    <col min="6663" max="6664" width="11.28515625" style="1315" bestFit="1" customWidth="1"/>
    <col min="6665" max="6666" width="10.140625" style="1315" bestFit="1" customWidth="1"/>
    <col min="6667" max="6667" width="11.28515625" style="1315" bestFit="1" customWidth="1"/>
    <col min="6668" max="6913" width="9.140625" style="1315"/>
    <col min="6914" max="6914" width="6.7109375" style="1315" customWidth="1"/>
    <col min="6915" max="6915" width="73.5703125" style="1315" customWidth="1"/>
    <col min="6916" max="6916" width="11.28515625" style="1315" bestFit="1" customWidth="1"/>
    <col min="6917" max="6918" width="10.140625" style="1315" bestFit="1" customWidth="1"/>
    <col min="6919" max="6920" width="11.28515625" style="1315" bestFit="1" customWidth="1"/>
    <col min="6921" max="6922" width="10.140625" style="1315" bestFit="1" customWidth="1"/>
    <col min="6923" max="6923" width="11.28515625" style="1315" bestFit="1" customWidth="1"/>
    <col min="6924" max="7169" width="9.140625" style="1315"/>
    <col min="7170" max="7170" width="6.7109375" style="1315" customWidth="1"/>
    <col min="7171" max="7171" width="73.5703125" style="1315" customWidth="1"/>
    <col min="7172" max="7172" width="11.28515625" style="1315" bestFit="1" customWidth="1"/>
    <col min="7173" max="7174" width="10.140625" style="1315" bestFit="1" customWidth="1"/>
    <col min="7175" max="7176" width="11.28515625" style="1315" bestFit="1" customWidth="1"/>
    <col min="7177" max="7178" width="10.140625" style="1315" bestFit="1" customWidth="1"/>
    <col min="7179" max="7179" width="11.28515625" style="1315" bestFit="1" customWidth="1"/>
    <col min="7180" max="7425" width="9.140625" style="1315"/>
    <col min="7426" max="7426" width="6.7109375" style="1315" customWidth="1"/>
    <col min="7427" max="7427" width="73.5703125" style="1315" customWidth="1"/>
    <col min="7428" max="7428" width="11.28515625" style="1315" bestFit="1" customWidth="1"/>
    <col min="7429" max="7430" width="10.140625" style="1315" bestFit="1" customWidth="1"/>
    <col min="7431" max="7432" width="11.28515625" style="1315" bestFit="1" customWidth="1"/>
    <col min="7433" max="7434" width="10.140625" style="1315" bestFit="1" customWidth="1"/>
    <col min="7435" max="7435" width="11.28515625" style="1315" bestFit="1" customWidth="1"/>
    <col min="7436" max="7681" width="9.140625" style="1315"/>
    <col min="7682" max="7682" width="6.7109375" style="1315" customWidth="1"/>
    <col min="7683" max="7683" width="73.5703125" style="1315" customWidth="1"/>
    <col min="7684" max="7684" width="11.28515625" style="1315" bestFit="1" customWidth="1"/>
    <col min="7685" max="7686" width="10.140625" style="1315" bestFit="1" customWidth="1"/>
    <col min="7687" max="7688" width="11.28515625" style="1315" bestFit="1" customWidth="1"/>
    <col min="7689" max="7690" width="10.140625" style="1315" bestFit="1" customWidth="1"/>
    <col min="7691" max="7691" width="11.28515625" style="1315" bestFit="1" customWidth="1"/>
    <col min="7692" max="7937" width="9.140625" style="1315"/>
    <col min="7938" max="7938" width="6.7109375" style="1315" customWidth="1"/>
    <col min="7939" max="7939" width="73.5703125" style="1315" customWidth="1"/>
    <col min="7940" max="7940" width="11.28515625" style="1315" bestFit="1" customWidth="1"/>
    <col min="7941" max="7942" width="10.140625" style="1315" bestFit="1" customWidth="1"/>
    <col min="7943" max="7944" width="11.28515625" style="1315" bestFit="1" customWidth="1"/>
    <col min="7945" max="7946" width="10.140625" style="1315" bestFit="1" customWidth="1"/>
    <col min="7947" max="7947" width="11.28515625" style="1315" bestFit="1" customWidth="1"/>
    <col min="7948" max="8193" width="9.140625" style="1315"/>
    <col min="8194" max="8194" width="6.7109375" style="1315" customWidth="1"/>
    <col min="8195" max="8195" width="73.5703125" style="1315" customWidth="1"/>
    <col min="8196" max="8196" width="11.28515625" style="1315" bestFit="1" customWidth="1"/>
    <col min="8197" max="8198" width="10.140625" style="1315" bestFit="1" customWidth="1"/>
    <col min="8199" max="8200" width="11.28515625" style="1315" bestFit="1" customWidth="1"/>
    <col min="8201" max="8202" width="10.140625" style="1315" bestFit="1" customWidth="1"/>
    <col min="8203" max="8203" width="11.28515625" style="1315" bestFit="1" customWidth="1"/>
    <col min="8204" max="8449" width="9.140625" style="1315"/>
    <col min="8450" max="8450" width="6.7109375" style="1315" customWidth="1"/>
    <col min="8451" max="8451" width="73.5703125" style="1315" customWidth="1"/>
    <col min="8452" max="8452" width="11.28515625" style="1315" bestFit="1" customWidth="1"/>
    <col min="8453" max="8454" width="10.140625" style="1315" bestFit="1" customWidth="1"/>
    <col min="8455" max="8456" width="11.28515625" style="1315" bestFit="1" customWidth="1"/>
    <col min="8457" max="8458" width="10.140625" style="1315" bestFit="1" customWidth="1"/>
    <col min="8459" max="8459" width="11.28515625" style="1315" bestFit="1" customWidth="1"/>
    <col min="8460" max="8705" width="9.140625" style="1315"/>
    <col min="8706" max="8706" width="6.7109375" style="1315" customWidth="1"/>
    <col min="8707" max="8707" width="73.5703125" style="1315" customWidth="1"/>
    <col min="8708" max="8708" width="11.28515625" style="1315" bestFit="1" customWidth="1"/>
    <col min="8709" max="8710" width="10.140625" style="1315" bestFit="1" customWidth="1"/>
    <col min="8711" max="8712" width="11.28515625" style="1315" bestFit="1" customWidth="1"/>
    <col min="8713" max="8714" width="10.140625" style="1315" bestFit="1" customWidth="1"/>
    <col min="8715" max="8715" width="11.28515625" style="1315" bestFit="1" customWidth="1"/>
    <col min="8716" max="8961" width="9.140625" style="1315"/>
    <col min="8962" max="8962" width="6.7109375" style="1315" customWidth="1"/>
    <col min="8963" max="8963" width="73.5703125" style="1315" customWidth="1"/>
    <col min="8964" max="8964" width="11.28515625" style="1315" bestFit="1" customWidth="1"/>
    <col min="8965" max="8966" width="10.140625" style="1315" bestFit="1" customWidth="1"/>
    <col min="8967" max="8968" width="11.28515625" style="1315" bestFit="1" customWidth="1"/>
    <col min="8969" max="8970" width="10.140625" style="1315" bestFit="1" customWidth="1"/>
    <col min="8971" max="8971" width="11.28515625" style="1315" bestFit="1" customWidth="1"/>
    <col min="8972" max="9217" width="9.140625" style="1315"/>
    <col min="9218" max="9218" width="6.7109375" style="1315" customWidth="1"/>
    <col min="9219" max="9219" width="73.5703125" style="1315" customWidth="1"/>
    <col min="9220" max="9220" width="11.28515625" style="1315" bestFit="1" customWidth="1"/>
    <col min="9221" max="9222" width="10.140625" style="1315" bestFit="1" customWidth="1"/>
    <col min="9223" max="9224" width="11.28515625" style="1315" bestFit="1" customWidth="1"/>
    <col min="9225" max="9226" width="10.140625" style="1315" bestFit="1" customWidth="1"/>
    <col min="9227" max="9227" width="11.28515625" style="1315" bestFit="1" customWidth="1"/>
    <col min="9228" max="9473" width="9.140625" style="1315"/>
    <col min="9474" max="9474" width="6.7109375" style="1315" customWidth="1"/>
    <col min="9475" max="9475" width="73.5703125" style="1315" customWidth="1"/>
    <col min="9476" max="9476" width="11.28515625" style="1315" bestFit="1" customWidth="1"/>
    <col min="9477" max="9478" width="10.140625" style="1315" bestFit="1" customWidth="1"/>
    <col min="9479" max="9480" width="11.28515625" style="1315" bestFit="1" customWidth="1"/>
    <col min="9481" max="9482" width="10.140625" style="1315" bestFit="1" customWidth="1"/>
    <col min="9483" max="9483" width="11.28515625" style="1315" bestFit="1" customWidth="1"/>
    <col min="9484" max="9729" width="9.140625" style="1315"/>
    <col min="9730" max="9730" width="6.7109375" style="1315" customWidth="1"/>
    <col min="9731" max="9731" width="73.5703125" style="1315" customWidth="1"/>
    <col min="9732" max="9732" width="11.28515625" style="1315" bestFit="1" customWidth="1"/>
    <col min="9733" max="9734" width="10.140625" style="1315" bestFit="1" customWidth="1"/>
    <col min="9735" max="9736" width="11.28515625" style="1315" bestFit="1" customWidth="1"/>
    <col min="9737" max="9738" width="10.140625" style="1315" bestFit="1" customWidth="1"/>
    <col min="9739" max="9739" width="11.28515625" style="1315" bestFit="1" customWidth="1"/>
    <col min="9740" max="9985" width="9.140625" style="1315"/>
    <col min="9986" max="9986" width="6.7109375" style="1315" customWidth="1"/>
    <col min="9987" max="9987" width="73.5703125" style="1315" customWidth="1"/>
    <col min="9988" max="9988" width="11.28515625" style="1315" bestFit="1" customWidth="1"/>
    <col min="9989" max="9990" width="10.140625" style="1315" bestFit="1" customWidth="1"/>
    <col min="9991" max="9992" width="11.28515625" style="1315" bestFit="1" customWidth="1"/>
    <col min="9993" max="9994" width="10.140625" style="1315" bestFit="1" customWidth="1"/>
    <col min="9995" max="9995" width="11.28515625" style="1315" bestFit="1" customWidth="1"/>
    <col min="9996" max="10241" width="9.140625" style="1315"/>
    <col min="10242" max="10242" width="6.7109375" style="1315" customWidth="1"/>
    <col min="10243" max="10243" width="73.5703125" style="1315" customWidth="1"/>
    <col min="10244" max="10244" width="11.28515625" style="1315" bestFit="1" customWidth="1"/>
    <col min="10245" max="10246" width="10.140625" style="1315" bestFit="1" customWidth="1"/>
    <col min="10247" max="10248" width="11.28515625" style="1315" bestFit="1" customWidth="1"/>
    <col min="10249" max="10250" width="10.140625" style="1315" bestFit="1" customWidth="1"/>
    <col min="10251" max="10251" width="11.28515625" style="1315" bestFit="1" customWidth="1"/>
    <col min="10252" max="10497" width="9.140625" style="1315"/>
    <col min="10498" max="10498" width="6.7109375" style="1315" customWidth="1"/>
    <col min="10499" max="10499" width="73.5703125" style="1315" customWidth="1"/>
    <col min="10500" max="10500" width="11.28515625" style="1315" bestFit="1" customWidth="1"/>
    <col min="10501" max="10502" width="10.140625" style="1315" bestFit="1" customWidth="1"/>
    <col min="10503" max="10504" width="11.28515625" style="1315" bestFit="1" customWidth="1"/>
    <col min="10505" max="10506" width="10.140625" style="1315" bestFit="1" customWidth="1"/>
    <col min="10507" max="10507" width="11.28515625" style="1315" bestFit="1" customWidth="1"/>
    <col min="10508" max="10753" width="9.140625" style="1315"/>
    <col min="10754" max="10754" width="6.7109375" style="1315" customWidth="1"/>
    <col min="10755" max="10755" width="73.5703125" style="1315" customWidth="1"/>
    <col min="10756" max="10756" width="11.28515625" style="1315" bestFit="1" customWidth="1"/>
    <col min="10757" max="10758" width="10.140625" style="1315" bestFit="1" customWidth="1"/>
    <col min="10759" max="10760" width="11.28515625" style="1315" bestFit="1" customWidth="1"/>
    <col min="10761" max="10762" width="10.140625" style="1315" bestFit="1" customWidth="1"/>
    <col min="10763" max="10763" width="11.28515625" style="1315" bestFit="1" customWidth="1"/>
    <col min="10764" max="11009" width="9.140625" style="1315"/>
    <col min="11010" max="11010" width="6.7109375" style="1315" customWidth="1"/>
    <col min="11011" max="11011" width="73.5703125" style="1315" customWidth="1"/>
    <col min="11012" max="11012" width="11.28515625" style="1315" bestFit="1" customWidth="1"/>
    <col min="11013" max="11014" width="10.140625" style="1315" bestFit="1" customWidth="1"/>
    <col min="11015" max="11016" width="11.28515625" style="1315" bestFit="1" customWidth="1"/>
    <col min="11017" max="11018" width="10.140625" style="1315" bestFit="1" customWidth="1"/>
    <col min="11019" max="11019" width="11.28515625" style="1315" bestFit="1" customWidth="1"/>
    <col min="11020" max="11265" width="9.140625" style="1315"/>
    <col min="11266" max="11266" width="6.7109375" style="1315" customWidth="1"/>
    <col min="11267" max="11267" width="73.5703125" style="1315" customWidth="1"/>
    <col min="11268" max="11268" width="11.28515625" style="1315" bestFit="1" customWidth="1"/>
    <col min="11269" max="11270" width="10.140625" style="1315" bestFit="1" customWidth="1"/>
    <col min="11271" max="11272" width="11.28515625" style="1315" bestFit="1" customWidth="1"/>
    <col min="11273" max="11274" width="10.140625" style="1315" bestFit="1" customWidth="1"/>
    <col min="11275" max="11275" width="11.28515625" style="1315" bestFit="1" customWidth="1"/>
    <col min="11276" max="11521" width="9.140625" style="1315"/>
    <col min="11522" max="11522" width="6.7109375" style="1315" customWidth="1"/>
    <col min="11523" max="11523" width="73.5703125" style="1315" customWidth="1"/>
    <col min="11524" max="11524" width="11.28515625" style="1315" bestFit="1" customWidth="1"/>
    <col min="11525" max="11526" width="10.140625" style="1315" bestFit="1" customWidth="1"/>
    <col min="11527" max="11528" width="11.28515625" style="1315" bestFit="1" customWidth="1"/>
    <col min="11529" max="11530" width="10.140625" style="1315" bestFit="1" customWidth="1"/>
    <col min="11531" max="11531" width="11.28515625" style="1315" bestFit="1" customWidth="1"/>
    <col min="11532" max="11777" width="9.140625" style="1315"/>
    <col min="11778" max="11778" width="6.7109375" style="1315" customWidth="1"/>
    <col min="11779" max="11779" width="73.5703125" style="1315" customWidth="1"/>
    <col min="11780" max="11780" width="11.28515625" style="1315" bestFit="1" customWidth="1"/>
    <col min="11781" max="11782" width="10.140625" style="1315" bestFit="1" customWidth="1"/>
    <col min="11783" max="11784" width="11.28515625" style="1315" bestFit="1" customWidth="1"/>
    <col min="11785" max="11786" width="10.140625" style="1315" bestFit="1" customWidth="1"/>
    <col min="11787" max="11787" width="11.28515625" style="1315" bestFit="1" customWidth="1"/>
    <col min="11788" max="12033" width="9.140625" style="1315"/>
    <col min="12034" max="12034" width="6.7109375" style="1315" customWidth="1"/>
    <col min="12035" max="12035" width="73.5703125" style="1315" customWidth="1"/>
    <col min="12036" max="12036" width="11.28515625" style="1315" bestFit="1" customWidth="1"/>
    <col min="12037" max="12038" width="10.140625" style="1315" bestFit="1" customWidth="1"/>
    <col min="12039" max="12040" width="11.28515625" style="1315" bestFit="1" customWidth="1"/>
    <col min="12041" max="12042" width="10.140625" style="1315" bestFit="1" customWidth="1"/>
    <col min="12043" max="12043" width="11.28515625" style="1315" bestFit="1" customWidth="1"/>
    <col min="12044" max="12289" width="9.140625" style="1315"/>
    <col min="12290" max="12290" width="6.7109375" style="1315" customWidth="1"/>
    <col min="12291" max="12291" width="73.5703125" style="1315" customWidth="1"/>
    <col min="12292" max="12292" width="11.28515625" style="1315" bestFit="1" customWidth="1"/>
    <col min="12293" max="12294" width="10.140625" style="1315" bestFit="1" customWidth="1"/>
    <col min="12295" max="12296" width="11.28515625" style="1315" bestFit="1" customWidth="1"/>
    <col min="12297" max="12298" width="10.140625" style="1315" bestFit="1" customWidth="1"/>
    <col min="12299" max="12299" width="11.28515625" style="1315" bestFit="1" customWidth="1"/>
    <col min="12300" max="12545" width="9.140625" style="1315"/>
    <col min="12546" max="12546" width="6.7109375" style="1315" customWidth="1"/>
    <col min="12547" max="12547" width="73.5703125" style="1315" customWidth="1"/>
    <col min="12548" max="12548" width="11.28515625" style="1315" bestFit="1" customWidth="1"/>
    <col min="12549" max="12550" width="10.140625" style="1315" bestFit="1" customWidth="1"/>
    <col min="12551" max="12552" width="11.28515625" style="1315" bestFit="1" customWidth="1"/>
    <col min="12553" max="12554" width="10.140625" style="1315" bestFit="1" customWidth="1"/>
    <col min="12555" max="12555" width="11.28515625" style="1315" bestFit="1" customWidth="1"/>
    <col min="12556" max="12801" width="9.140625" style="1315"/>
    <col min="12802" max="12802" width="6.7109375" style="1315" customWidth="1"/>
    <col min="12803" max="12803" width="73.5703125" style="1315" customWidth="1"/>
    <col min="12804" max="12804" width="11.28515625" style="1315" bestFit="1" customWidth="1"/>
    <col min="12805" max="12806" width="10.140625" style="1315" bestFit="1" customWidth="1"/>
    <col min="12807" max="12808" width="11.28515625" style="1315" bestFit="1" customWidth="1"/>
    <col min="12809" max="12810" width="10.140625" style="1315" bestFit="1" customWidth="1"/>
    <col min="12811" max="12811" width="11.28515625" style="1315" bestFit="1" customWidth="1"/>
    <col min="12812" max="13057" width="9.140625" style="1315"/>
    <col min="13058" max="13058" width="6.7109375" style="1315" customWidth="1"/>
    <col min="13059" max="13059" width="73.5703125" style="1315" customWidth="1"/>
    <col min="13060" max="13060" width="11.28515625" style="1315" bestFit="1" customWidth="1"/>
    <col min="13061" max="13062" width="10.140625" style="1315" bestFit="1" customWidth="1"/>
    <col min="13063" max="13064" width="11.28515625" style="1315" bestFit="1" customWidth="1"/>
    <col min="13065" max="13066" width="10.140625" style="1315" bestFit="1" customWidth="1"/>
    <col min="13067" max="13067" width="11.28515625" style="1315" bestFit="1" customWidth="1"/>
    <col min="13068" max="13313" width="9.140625" style="1315"/>
    <col min="13314" max="13314" width="6.7109375" style="1315" customWidth="1"/>
    <col min="13315" max="13315" width="73.5703125" style="1315" customWidth="1"/>
    <col min="13316" max="13316" width="11.28515625" style="1315" bestFit="1" customWidth="1"/>
    <col min="13317" max="13318" width="10.140625" style="1315" bestFit="1" customWidth="1"/>
    <col min="13319" max="13320" width="11.28515625" style="1315" bestFit="1" customWidth="1"/>
    <col min="13321" max="13322" width="10.140625" style="1315" bestFit="1" customWidth="1"/>
    <col min="13323" max="13323" width="11.28515625" style="1315" bestFit="1" customWidth="1"/>
    <col min="13324" max="13569" width="9.140625" style="1315"/>
    <col min="13570" max="13570" width="6.7109375" style="1315" customWidth="1"/>
    <col min="13571" max="13571" width="73.5703125" style="1315" customWidth="1"/>
    <col min="13572" max="13572" width="11.28515625" style="1315" bestFit="1" customWidth="1"/>
    <col min="13573" max="13574" width="10.140625" style="1315" bestFit="1" customWidth="1"/>
    <col min="13575" max="13576" width="11.28515625" style="1315" bestFit="1" customWidth="1"/>
    <col min="13577" max="13578" width="10.140625" style="1315" bestFit="1" customWidth="1"/>
    <col min="13579" max="13579" width="11.28515625" style="1315" bestFit="1" customWidth="1"/>
    <col min="13580" max="13825" width="9.140625" style="1315"/>
    <col min="13826" max="13826" width="6.7109375" style="1315" customWidth="1"/>
    <col min="13827" max="13827" width="73.5703125" style="1315" customWidth="1"/>
    <col min="13828" max="13828" width="11.28515625" style="1315" bestFit="1" customWidth="1"/>
    <col min="13829" max="13830" width="10.140625" style="1315" bestFit="1" customWidth="1"/>
    <col min="13831" max="13832" width="11.28515625" style="1315" bestFit="1" customWidth="1"/>
    <col min="13833" max="13834" width="10.140625" style="1315" bestFit="1" customWidth="1"/>
    <col min="13835" max="13835" width="11.28515625" style="1315" bestFit="1" customWidth="1"/>
    <col min="13836" max="14081" width="9.140625" style="1315"/>
    <col min="14082" max="14082" width="6.7109375" style="1315" customWidth="1"/>
    <col min="14083" max="14083" width="73.5703125" style="1315" customWidth="1"/>
    <col min="14084" max="14084" width="11.28515625" style="1315" bestFit="1" customWidth="1"/>
    <col min="14085" max="14086" width="10.140625" style="1315" bestFit="1" customWidth="1"/>
    <col min="14087" max="14088" width="11.28515625" style="1315" bestFit="1" customWidth="1"/>
    <col min="14089" max="14090" width="10.140625" style="1315" bestFit="1" customWidth="1"/>
    <col min="14091" max="14091" width="11.28515625" style="1315" bestFit="1" customWidth="1"/>
    <col min="14092" max="14337" width="9.140625" style="1315"/>
    <col min="14338" max="14338" width="6.7109375" style="1315" customWidth="1"/>
    <col min="14339" max="14339" width="73.5703125" style="1315" customWidth="1"/>
    <col min="14340" max="14340" width="11.28515625" style="1315" bestFit="1" customWidth="1"/>
    <col min="14341" max="14342" width="10.140625" style="1315" bestFit="1" customWidth="1"/>
    <col min="14343" max="14344" width="11.28515625" style="1315" bestFit="1" customWidth="1"/>
    <col min="14345" max="14346" width="10.140625" style="1315" bestFit="1" customWidth="1"/>
    <col min="14347" max="14347" width="11.28515625" style="1315" bestFit="1" customWidth="1"/>
    <col min="14348" max="14593" width="9.140625" style="1315"/>
    <col min="14594" max="14594" width="6.7109375" style="1315" customWidth="1"/>
    <col min="14595" max="14595" width="73.5703125" style="1315" customWidth="1"/>
    <col min="14596" max="14596" width="11.28515625" style="1315" bestFit="1" customWidth="1"/>
    <col min="14597" max="14598" width="10.140625" style="1315" bestFit="1" customWidth="1"/>
    <col min="14599" max="14600" width="11.28515625" style="1315" bestFit="1" customWidth="1"/>
    <col min="14601" max="14602" width="10.140625" style="1315" bestFit="1" customWidth="1"/>
    <col min="14603" max="14603" width="11.28515625" style="1315" bestFit="1" customWidth="1"/>
    <col min="14604" max="14849" width="9.140625" style="1315"/>
    <col min="14850" max="14850" width="6.7109375" style="1315" customWidth="1"/>
    <col min="14851" max="14851" width="73.5703125" style="1315" customWidth="1"/>
    <col min="14852" max="14852" width="11.28515625" style="1315" bestFit="1" customWidth="1"/>
    <col min="14853" max="14854" width="10.140625" style="1315" bestFit="1" customWidth="1"/>
    <col min="14855" max="14856" width="11.28515625" style="1315" bestFit="1" customWidth="1"/>
    <col min="14857" max="14858" width="10.140625" style="1315" bestFit="1" customWidth="1"/>
    <col min="14859" max="14859" width="11.28515625" style="1315" bestFit="1" customWidth="1"/>
    <col min="14860" max="15105" width="9.140625" style="1315"/>
    <col min="15106" max="15106" width="6.7109375" style="1315" customWidth="1"/>
    <col min="15107" max="15107" width="73.5703125" style="1315" customWidth="1"/>
    <col min="15108" max="15108" width="11.28515625" style="1315" bestFit="1" customWidth="1"/>
    <col min="15109" max="15110" width="10.140625" style="1315" bestFit="1" customWidth="1"/>
    <col min="15111" max="15112" width="11.28515625" style="1315" bestFit="1" customWidth="1"/>
    <col min="15113" max="15114" width="10.140625" style="1315" bestFit="1" customWidth="1"/>
    <col min="15115" max="15115" width="11.28515625" style="1315" bestFit="1" customWidth="1"/>
    <col min="15116" max="15361" width="9.140625" style="1315"/>
    <col min="15362" max="15362" width="6.7109375" style="1315" customWidth="1"/>
    <col min="15363" max="15363" width="73.5703125" style="1315" customWidth="1"/>
    <col min="15364" max="15364" width="11.28515625" style="1315" bestFit="1" customWidth="1"/>
    <col min="15365" max="15366" width="10.140625" style="1315" bestFit="1" customWidth="1"/>
    <col min="15367" max="15368" width="11.28515625" style="1315" bestFit="1" customWidth="1"/>
    <col min="15369" max="15370" width="10.140625" style="1315" bestFit="1" customWidth="1"/>
    <col min="15371" max="15371" width="11.28515625" style="1315" bestFit="1" customWidth="1"/>
    <col min="15372" max="15617" width="9.140625" style="1315"/>
    <col min="15618" max="15618" width="6.7109375" style="1315" customWidth="1"/>
    <col min="15619" max="15619" width="73.5703125" style="1315" customWidth="1"/>
    <col min="15620" max="15620" width="11.28515625" style="1315" bestFit="1" customWidth="1"/>
    <col min="15621" max="15622" width="10.140625" style="1315" bestFit="1" customWidth="1"/>
    <col min="15623" max="15624" width="11.28515625" style="1315" bestFit="1" customWidth="1"/>
    <col min="15625" max="15626" width="10.140625" style="1315" bestFit="1" customWidth="1"/>
    <col min="15627" max="15627" width="11.28515625" style="1315" bestFit="1" customWidth="1"/>
    <col min="15628" max="15873" width="9.140625" style="1315"/>
    <col min="15874" max="15874" width="6.7109375" style="1315" customWidth="1"/>
    <col min="15875" max="15875" width="73.5703125" style="1315" customWidth="1"/>
    <col min="15876" max="15876" width="11.28515625" style="1315" bestFit="1" customWidth="1"/>
    <col min="15877" max="15878" width="10.140625" style="1315" bestFit="1" customWidth="1"/>
    <col min="15879" max="15880" width="11.28515625" style="1315" bestFit="1" customWidth="1"/>
    <col min="15881" max="15882" width="10.140625" style="1315" bestFit="1" customWidth="1"/>
    <col min="15883" max="15883" width="11.28515625" style="1315" bestFit="1" customWidth="1"/>
    <col min="15884" max="16129" width="9.140625" style="1315"/>
    <col min="16130" max="16130" width="6.7109375" style="1315" customWidth="1"/>
    <col min="16131" max="16131" width="73.5703125" style="1315" customWidth="1"/>
    <col min="16132" max="16132" width="11.28515625" style="1315" bestFit="1" customWidth="1"/>
    <col min="16133" max="16134" width="10.140625" style="1315" bestFit="1" customWidth="1"/>
    <col min="16135" max="16136" width="11.28515625" style="1315" bestFit="1" customWidth="1"/>
    <col min="16137" max="16138" width="10.140625" style="1315" bestFit="1" customWidth="1"/>
    <col min="16139" max="16139" width="11.28515625" style="1315" bestFit="1" customWidth="1"/>
    <col min="16140" max="16384" width="9.140625" style="1315"/>
  </cols>
  <sheetData>
    <row r="2" spans="2:18" ht="14.25" customHeight="1">
      <c r="N2" s="2233" t="s">
        <v>837</v>
      </c>
      <c r="O2" s="2233"/>
    </row>
    <row r="3" spans="2:18" ht="14.25" customHeight="1">
      <c r="B3" s="2244" t="s">
        <v>699</v>
      </c>
      <c r="C3" s="2244"/>
      <c r="D3" s="2244"/>
      <c r="E3" s="2244"/>
      <c r="F3" s="2244"/>
      <c r="G3" s="2244"/>
      <c r="H3" s="2244"/>
      <c r="I3" s="2244"/>
      <c r="J3" s="2244"/>
      <c r="K3" s="2244"/>
      <c r="L3" s="2244"/>
      <c r="M3" s="2244"/>
      <c r="N3" s="2244"/>
      <c r="O3" s="2244"/>
    </row>
    <row r="4" spans="2:18" ht="15.75" customHeight="1" thickBot="1">
      <c r="C4" s="1316"/>
      <c r="D4" s="1316"/>
      <c r="E4" s="1316"/>
      <c r="F4" s="1316"/>
      <c r="G4" s="1316"/>
      <c r="J4" s="1317"/>
      <c r="K4" s="1317"/>
      <c r="N4" s="2245" t="s">
        <v>1</v>
      </c>
      <c r="O4" s="2245"/>
    </row>
    <row r="5" spans="2:18" ht="15.75" customHeight="1" thickBot="1">
      <c r="B5" s="2246" t="s">
        <v>580</v>
      </c>
      <c r="C5" s="2246" t="s">
        <v>429</v>
      </c>
      <c r="D5" s="2248">
        <v>40633</v>
      </c>
      <c r="E5" s="2249"/>
      <c r="F5" s="2249"/>
      <c r="G5" s="2250"/>
      <c r="H5" s="2248">
        <v>40908</v>
      </c>
      <c r="I5" s="2249"/>
      <c r="J5" s="2249"/>
      <c r="K5" s="2250"/>
      <c r="L5" s="2248">
        <v>40999</v>
      </c>
      <c r="M5" s="2249"/>
      <c r="N5" s="2249"/>
      <c r="O5" s="2250"/>
    </row>
    <row r="6" spans="2:18" ht="32.25" customHeight="1" thickBot="1">
      <c r="B6" s="2247"/>
      <c r="C6" s="2247"/>
      <c r="D6" s="1318" t="s">
        <v>448</v>
      </c>
      <c r="E6" s="1319" t="s">
        <v>449</v>
      </c>
      <c r="F6" s="1320" t="s">
        <v>450</v>
      </c>
      <c r="G6" s="1321" t="s">
        <v>6</v>
      </c>
      <c r="H6" s="1318" t="s">
        <v>448</v>
      </c>
      <c r="I6" s="1319" t="s">
        <v>449</v>
      </c>
      <c r="J6" s="1320" t="s">
        <v>450</v>
      </c>
      <c r="K6" s="1321" t="s">
        <v>6</v>
      </c>
      <c r="L6" s="1318" t="s">
        <v>448</v>
      </c>
      <c r="M6" s="1319" t="s">
        <v>449</v>
      </c>
      <c r="N6" s="1320" t="s">
        <v>450</v>
      </c>
      <c r="O6" s="1321" t="s">
        <v>6</v>
      </c>
    </row>
    <row r="7" spans="2:18">
      <c r="B7" s="2239" t="s">
        <v>700</v>
      </c>
      <c r="C7" s="2240"/>
      <c r="D7" s="1322"/>
      <c r="E7" s="1322"/>
      <c r="F7" s="1322"/>
      <c r="G7" s="1322"/>
      <c r="H7" s="2241"/>
      <c r="I7" s="2242"/>
      <c r="J7" s="2242"/>
      <c r="K7" s="2243"/>
      <c r="L7" s="2241"/>
      <c r="M7" s="2242"/>
      <c r="N7" s="2242"/>
      <c r="O7" s="2243"/>
    </row>
    <row r="8" spans="2:18" ht="25.5">
      <c r="B8" s="1323">
        <v>1</v>
      </c>
      <c r="C8" s="1324" t="s">
        <v>1042</v>
      </c>
      <c r="D8" s="1325">
        <v>9690.4560000000001</v>
      </c>
      <c r="E8" s="1326">
        <v>8877.468280000001</v>
      </c>
      <c r="F8" s="1327">
        <v>4733.8386</v>
      </c>
      <c r="G8" s="1328">
        <f>F8+E8+D8</f>
        <v>23301.762880000002</v>
      </c>
      <c r="H8" s="1325">
        <v>9690.4560000000001</v>
      </c>
      <c r="I8" s="1326">
        <v>9997.5894000000008</v>
      </c>
      <c r="J8" s="1327">
        <v>6000.1674799999982</v>
      </c>
      <c r="K8" s="1328">
        <v>25688.212879999999</v>
      </c>
      <c r="L8" s="1325">
        <v>9690.4560000000001</v>
      </c>
      <c r="M8" s="1326">
        <v>11103.135</v>
      </c>
      <c r="N8" s="1327">
        <v>6000.1674800000001</v>
      </c>
      <c r="O8" s="1328">
        <v>26793.75848</v>
      </c>
      <c r="Q8" s="1329"/>
      <c r="R8" s="1329"/>
    </row>
    <row r="9" spans="2:18">
      <c r="B9" s="1323" t="s">
        <v>701</v>
      </c>
      <c r="C9" s="1324" t="s">
        <v>702</v>
      </c>
      <c r="D9" s="1325">
        <v>6644.4449999999997</v>
      </c>
      <c r="E9" s="1326">
        <v>7608.0284000000001</v>
      </c>
      <c r="F9" s="1327">
        <v>4730.6265999999996</v>
      </c>
      <c r="G9" s="1328">
        <f t="shared" ref="G9:G34" si="0">F9+E9+D9</f>
        <v>18983.099999999999</v>
      </c>
      <c r="H9" s="1325">
        <v>6644.4449999999997</v>
      </c>
      <c r="I9" s="1326">
        <v>8636.1324000000004</v>
      </c>
      <c r="J9" s="1327">
        <v>5659.7865999999995</v>
      </c>
      <c r="K9" s="1328">
        <v>20940.364000000001</v>
      </c>
      <c r="L9" s="1325">
        <v>6644.4449999999997</v>
      </c>
      <c r="M9" s="1326">
        <v>9237.8589900000006</v>
      </c>
      <c r="N9" s="1327">
        <v>5659.7865999999995</v>
      </c>
      <c r="O9" s="1328">
        <v>21542.09059</v>
      </c>
      <c r="Q9" s="1329"/>
      <c r="R9" s="1329"/>
    </row>
    <row r="10" spans="2:18">
      <c r="B10" s="1323" t="s">
        <v>703</v>
      </c>
      <c r="C10" s="1324" t="s">
        <v>704</v>
      </c>
      <c r="D10" s="1325">
        <v>6644.4449999999997</v>
      </c>
      <c r="E10" s="1326">
        <v>7604.4344000000001</v>
      </c>
      <c r="F10" s="1327">
        <v>4730.6265999999996</v>
      </c>
      <c r="G10" s="1328">
        <f t="shared" si="0"/>
        <v>18979.506000000001</v>
      </c>
      <c r="H10" s="1325">
        <v>6644.4449999999997</v>
      </c>
      <c r="I10" s="1326">
        <v>8632.5384000000013</v>
      </c>
      <c r="J10" s="1327">
        <v>5659.7865999999995</v>
      </c>
      <c r="K10" s="1328">
        <v>20936.77</v>
      </c>
      <c r="L10" s="1325">
        <v>6644.4449999999997</v>
      </c>
      <c r="M10" s="1326">
        <v>9234.2649899999997</v>
      </c>
      <c r="N10" s="1327">
        <v>5659.7865999999995</v>
      </c>
      <c r="O10" s="1328">
        <v>21538.496589999999</v>
      </c>
      <c r="Q10" s="1329"/>
      <c r="R10" s="1329"/>
    </row>
    <row r="11" spans="2:18">
      <c r="B11" s="1323" t="s">
        <v>705</v>
      </c>
      <c r="C11" s="1324" t="s">
        <v>706</v>
      </c>
      <c r="D11" s="1325">
        <v>0</v>
      </c>
      <c r="E11" s="1326">
        <v>3.5939999999999999</v>
      </c>
      <c r="F11" s="1327">
        <v>0</v>
      </c>
      <c r="G11" s="1328">
        <f t="shared" si="0"/>
        <v>3.5939999999999999</v>
      </c>
      <c r="H11" s="1325">
        <v>0</v>
      </c>
      <c r="I11" s="1326">
        <v>3.5939999999999999</v>
      </c>
      <c r="J11" s="1327">
        <v>0</v>
      </c>
      <c r="K11" s="1328">
        <v>3.5939999999999999</v>
      </c>
      <c r="L11" s="1325">
        <v>0</v>
      </c>
      <c r="M11" s="1326">
        <v>3.5939999999999999</v>
      </c>
      <c r="N11" s="1327">
        <v>0</v>
      </c>
      <c r="O11" s="1328">
        <v>3.5939999999999999</v>
      </c>
      <c r="Q11" s="1329"/>
      <c r="R11" s="1329"/>
    </row>
    <row r="12" spans="2:18">
      <c r="B12" s="1323" t="s">
        <v>707</v>
      </c>
      <c r="C12" s="1324" t="s">
        <v>708</v>
      </c>
      <c r="D12" s="1325">
        <v>3046.011</v>
      </c>
      <c r="E12" s="1326">
        <v>1269.4398799999999</v>
      </c>
      <c r="F12" s="1327">
        <v>3.2120000000000002</v>
      </c>
      <c r="G12" s="1328">
        <f t="shared" si="0"/>
        <v>4318.6628799999999</v>
      </c>
      <c r="H12" s="1325">
        <v>3046.011</v>
      </c>
      <c r="I12" s="1326">
        <v>1361.4570000000001</v>
      </c>
      <c r="J12" s="1327">
        <v>340.38087999999988</v>
      </c>
      <c r="K12" s="1328">
        <v>4747.8488799999996</v>
      </c>
      <c r="L12" s="1325">
        <v>3046.011</v>
      </c>
      <c r="M12" s="1326">
        <v>1865.27601</v>
      </c>
      <c r="N12" s="1327">
        <v>340.38087999999965</v>
      </c>
      <c r="O12" s="1328">
        <v>5251.6678899999997</v>
      </c>
      <c r="Q12" s="1329"/>
      <c r="R12" s="1329"/>
    </row>
    <row r="13" spans="2:18">
      <c r="B13" s="1323" t="s">
        <v>709</v>
      </c>
      <c r="C13" s="1324" t="s">
        <v>710</v>
      </c>
      <c r="D13" s="1325">
        <v>3046.011</v>
      </c>
      <c r="E13" s="1326">
        <v>1269.4398799999999</v>
      </c>
      <c r="F13" s="1327">
        <v>2.6880000000000002</v>
      </c>
      <c r="G13" s="1328">
        <f t="shared" si="0"/>
        <v>4318.1388800000004</v>
      </c>
      <c r="H13" s="1325">
        <v>3046.011</v>
      </c>
      <c r="I13" s="1326">
        <v>1361.4570000000001</v>
      </c>
      <c r="J13" s="1327">
        <v>340.38087999999988</v>
      </c>
      <c r="K13" s="1328">
        <v>4747.8488799999996</v>
      </c>
      <c r="L13" s="1325">
        <v>3046.011</v>
      </c>
      <c r="M13" s="1326">
        <v>1865.27601</v>
      </c>
      <c r="N13" s="1327">
        <v>340.38087999999965</v>
      </c>
      <c r="O13" s="1328">
        <v>5251.6678899999997</v>
      </c>
      <c r="Q13" s="1329"/>
      <c r="R13" s="1329"/>
    </row>
    <row r="14" spans="2:18">
      <c r="B14" s="1323" t="s">
        <v>711</v>
      </c>
      <c r="C14" s="1324" t="s">
        <v>712</v>
      </c>
      <c r="D14" s="1325">
        <v>0</v>
      </c>
      <c r="E14" s="1326">
        <v>0</v>
      </c>
      <c r="F14" s="1327">
        <v>0.52400000000000002</v>
      </c>
      <c r="G14" s="1328">
        <f t="shared" si="0"/>
        <v>0.52400000000000002</v>
      </c>
      <c r="H14" s="1325">
        <v>0</v>
      </c>
      <c r="I14" s="1326">
        <v>0</v>
      </c>
      <c r="J14" s="1327">
        <v>0</v>
      </c>
      <c r="K14" s="1328">
        <v>0</v>
      </c>
      <c r="L14" s="1325">
        <v>0</v>
      </c>
      <c r="M14" s="1326">
        <v>0</v>
      </c>
      <c r="N14" s="1327">
        <v>0</v>
      </c>
      <c r="O14" s="1328">
        <v>0</v>
      </c>
      <c r="Q14" s="1329"/>
      <c r="R14" s="1329"/>
    </row>
    <row r="15" spans="2:18">
      <c r="B15" s="1323">
        <v>2</v>
      </c>
      <c r="C15" s="1324" t="s">
        <v>713</v>
      </c>
      <c r="D15" s="1325">
        <v>10594.075999999999</v>
      </c>
      <c r="E15" s="1326">
        <v>1257.4084300000002</v>
      </c>
      <c r="F15" s="1327">
        <v>-856.98464000000001</v>
      </c>
      <c r="G15" s="1328">
        <f t="shared" si="0"/>
        <v>10994.49979</v>
      </c>
      <c r="H15" s="1325">
        <v>10957.079</v>
      </c>
      <c r="I15" s="1326">
        <v>2044.9367999999999</v>
      </c>
      <c r="J15" s="1327">
        <v>-1337.2737800000004</v>
      </c>
      <c r="K15" s="1328">
        <v>11664.74202</v>
      </c>
      <c r="L15" s="1325">
        <v>12207.81342</v>
      </c>
      <c r="M15" s="1326">
        <v>2044.9358</v>
      </c>
      <c r="N15" s="1327">
        <v>-1375.5787800000005</v>
      </c>
      <c r="O15" s="1328">
        <v>12877.17044</v>
      </c>
      <c r="Q15" s="1329"/>
      <c r="R15" s="1329"/>
    </row>
    <row r="16" spans="2:18">
      <c r="B16" s="1323" t="s">
        <v>714</v>
      </c>
      <c r="C16" s="1324" t="s">
        <v>347</v>
      </c>
      <c r="D16" s="1325">
        <v>7314.6480000000001</v>
      </c>
      <c r="E16" s="1326">
        <v>1470.7966699999999</v>
      </c>
      <c r="F16" s="1327">
        <v>101.24812</v>
      </c>
      <c r="G16" s="1328">
        <f t="shared" si="0"/>
        <v>8886.692790000001</v>
      </c>
      <c r="H16" s="1325">
        <v>7435.049</v>
      </c>
      <c r="I16" s="1326">
        <v>1472.9749299999999</v>
      </c>
      <c r="J16" s="1327">
        <v>225.49535999999918</v>
      </c>
      <c r="K16" s="1328">
        <v>9133.5192899999984</v>
      </c>
      <c r="L16" s="1325">
        <v>8684.9959999999992</v>
      </c>
      <c r="M16" s="1326">
        <v>1472.9739299999999</v>
      </c>
      <c r="N16" s="1327">
        <v>225.49535999999918</v>
      </c>
      <c r="O16" s="1328">
        <v>10383.465289999998</v>
      </c>
      <c r="Q16" s="1329"/>
      <c r="R16" s="1329"/>
    </row>
    <row r="17" spans="2:18">
      <c r="B17" s="1323" t="s">
        <v>715</v>
      </c>
      <c r="C17" s="1324" t="s">
        <v>716</v>
      </c>
      <c r="D17" s="1325">
        <v>3279.4279999999999</v>
      </c>
      <c r="E17" s="1326">
        <v>698.43110000000001</v>
      </c>
      <c r="F17" s="1327">
        <v>12.148</v>
      </c>
      <c r="G17" s="1328">
        <f t="shared" si="0"/>
        <v>3990.0070999999998</v>
      </c>
      <c r="H17" s="1325">
        <v>3525.4479999999999</v>
      </c>
      <c r="I17" s="1326">
        <v>749.58887000000004</v>
      </c>
      <c r="J17" s="1327">
        <v>12.148000000000117</v>
      </c>
      <c r="K17" s="1328">
        <v>4287.18487</v>
      </c>
      <c r="L17" s="1325">
        <v>3525.4479999999999</v>
      </c>
      <c r="M17" s="1326">
        <v>749.58887000000004</v>
      </c>
      <c r="N17" s="1327">
        <v>12.148000000000117</v>
      </c>
      <c r="O17" s="1328">
        <v>4287.18487</v>
      </c>
      <c r="Q17" s="1329"/>
      <c r="R17" s="1329"/>
    </row>
    <row r="18" spans="2:18">
      <c r="B18" s="1323" t="s">
        <v>717</v>
      </c>
      <c r="C18" s="1324" t="s">
        <v>718</v>
      </c>
      <c r="D18" s="1325">
        <v>0</v>
      </c>
      <c r="E18" s="1326">
        <v>-911.81934000000001</v>
      </c>
      <c r="F18" s="1327">
        <v>-970.38076000000001</v>
      </c>
      <c r="G18" s="1328">
        <f t="shared" si="0"/>
        <v>-1882.2001</v>
      </c>
      <c r="H18" s="1325">
        <v>0</v>
      </c>
      <c r="I18" s="1326">
        <v>-177.62700000000001</v>
      </c>
      <c r="J18" s="1327">
        <v>-1574.9171399999998</v>
      </c>
      <c r="K18" s="1328">
        <v>-1752.5441399999997</v>
      </c>
      <c r="L18" s="1325">
        <v>0</v>
      </c>
      <c r="M18" s="1326">
        <v>-177.62700000000001</v>
      </c>
      <c r="N18" s="1327">
        <v>-1613.2221399999999</v>
      </c>
      <c r="O18" s="1328">
        <v>-1790.8491399999998</v>
      </c>
      <c r="Q18" s="1329"/>
      <c r="R18" s="1329"/>
    </row>
    <row r="19" spans="2:18">
      <c r="B19" s="1323" t="s">
        <v>719</v>
      </c>
      <c r="C19" s="1324" t="s">
        <v>720</v>
      </c>
      <c r="D19" s="1325">
        <v>0</v>
      </c>
      <c r="E19" s="1326">
        <v>0</v>
      </c>
      <c r="F19" s="1327">
        <v>0</v>
      </c>
      <c r="G19" s="1328">
        <f t="shared" si="0"/>
        <v>0</v>
      </c>
      <c r="H19" s="1325">
        <v>0</v>
      </c>
      <c r="I19" s="1326">
        <v>0</v>
      </c>
      <c r="J19" s="1327">
        <v>0</v>
      </c>
      <c r="K19" s="1328">
        <v>0</v>
      </c>
      <c r="L19" s="1325">
        <v>0</v>
      </c>
      <c r="M19" s="1326">
        <v>0</v>
      </c>
      <c r="N19" s="1327">
        <v>0</v>
      </c>
      <c r="O19" s="1328">
        <v>0</v>
      </c>
      <c r="Q19" s="1329"/>
      <c r="R19" s="1329"/>
    </row>
    <row r="20" spans="2:18" ht="25.5">
      <c r="B20" s="1323" t="s">
        <v>721</v>
      </c>
      <c r="C20" s="1324" t="s">
        <v>1043</v>
      </c>
      <c r="D20" s="1325">
        <v>0</v>
      </c>
      <c r="E20" s="1326">
        <v>0</v>
      </c>
      <c r="F20" s="1327">
        <v>0</v>
      </c>
      <c r="G20" s="1328">
        <f t="shared" si="0"/>
        <v>0</v>
      </c>
      <c r="H20" s="1325">
        <v>-3.4180000000000001</v>
      </c>
      <c r="I20" s="1326">
        <v>0</v>
      </c>
      <c r="J20" s="1327">
        <v>0</v>
      </c>
      <c r="K20" s="1328">
        <v>-3.4180000000000001</v>
      </c>
      <c r="L20" s="1325">
        <v>-2.6305800000000001</v>
      </c>
      <c r="M20" s="1326">
        <v>0</v>
      </c>
      <c r="N20" s="1327">
        <v>0</v>
      </c>
      <c r="O20" s="1328">
        <v>-2.6305800000000001</v>
      </c>
      <c r="Q20" s="1329"/>
      <c r="R20" s="1329"/>
    </row>
    <row r="21" spans="2:18">
      <c r="B21" s="1323">
        <v>3</v>
      </c>
      <c r="C21" s="1324" t="s">
        <v>722</v>
      </c>
      <c r="D21" s="1325">
        <v>0</v>
      </c>
      <c r="E21" s="1326">
        <v>0</v>
      </c>
      <c r="F21" s="1327">
        <v>0</v>
      </c>
      <c r="G21" s="1328">
        <f t="shared" si="0"/>
        <v>0</v>
      </c>
      <c r="H21" s="1325">
        <v>0</v>
      </c>
      <c r="I21" s="1326">
        <v>0</v>
      </c>
      <c r="J21" s="1327">
        <v>0</v>
      </c>
      <c r="K21" s="1328">
        <v>0</v>
      </c>
      <c r="L21" s="1325">
        <v>0</v>
      </c>
      <c r="M21" s="1326">
        <v>0</v>
      </c>
      <c r="N21" s="1327">
        <v>0</v>
      </c>
      <c r="O21" s="1328">
        <v>0</v>
      </c>
      <c r="Q21" s="1329"/>
      <c r="R21" s="1329"/>
    </row>
    <row r="22" spans="2:18">
      <c r="B22" s="1323" t="s">
        <v>723</v>
      </c>
      <c r="C22" s="1324" t="s">
        <v>724</v>
      </c>
      <c r="D22" s="1325">
        <v>0</v>
      </c>
      <c r="E22" s="1326">
        <v>0</v>
      </c>
      <c r="F22" s="1327">
        <v>0</v>
      </c>
      <c r="G22" s="1328">
        <f t="shared" si="0"/>
        <v>0</v>
      </c>
      <c r="H22" s="1325">
        <v>0</v>
      </c>
      <c r="I22" s="1326">
        <v>0</v>
      </c>
      <c r="J22" s="1327">
        <v>0</v>
      </c>
      <c r="K22" s="1328">
        <v>0</v>
      </c>
      <c r="L22" s="1325">
        <v>0</v>
      </c>
      <c r="M22" s="1326">
        <v>0</v>
      </c>
      <c r="N22" s="1327">
        <v>0</v>
      </c>
      <c r="O22" s="1328">
        <v>0</v>
      </c>
      <c r="Q22" s="1329"/>
      <c r="R22" s="1329"/>
    </row>
    <row r="23" spans="2:18">
      <c r="B23" s="1323" t="s">
        <v>725</v>
      </c>
      <c r="C23" s="1324" t="s">
        <v>726</v>
      </c>
      <c r="D23" s="1325">
        <v>0</v>
      </c>
      <c r="E23" s="1326">
        <v>0</v>
      </c>
      <c r="F23" s="1327">
        <v>0</v>
      </c>
      <c r="G23" s="1328">
        <f t="shared" si="0"/>
        <v>0</v>
      </c>
      <c r="H23" s="1325">
        <v>0</v>
      </c>
      <c r="I23" s="1326">
        <v>0</v>
      </c>
      <c r="J23" s="1327">
        <v>0</v>
      </c>
      <c r="K23" s="1328">
        <v>0</v>
      </c>
      <c r="L23" s="1325">
        <v>0</v>
      </c>
      <c r="M23" s="1326">
        <v>0</v>
      </c>
      <c r="N23" s="1327">
        <v>0</v>
      </c>
      <c r="O23" s="1328">
        <v>0</v>
      </c>
      <c r="Q23" s="1329"/>
      <c r="R23" s="1329"/>
    </row>
    <row r="24" spans="2:18">
      <c r="B24" s="1323" t="s">
        <v>727</v>
      </c>
      <c r="C24" s="1324" t="s">
        <v>728</v>
      </c>
      <c r="D24" s="1325">
        <v>0</v>
      </c>
      <c r="E24" s="1326">
        <v>0</v>
      </c>
      <c r="F24" s="1327">
        <v>0</v>
      </c>
      <c r="G24" s="1328">
        <f t="shared" si="0"/>
        <v>0</v>
      </c>
      <c r="H24" s="1325">
        <v>0</v>
      </c>
      <c r="I24" s="1326">
        <v>0</v>
      </c>
      <c r="J24" s="1327">
        <v>0</v>
      </c>
      <c r="K24" s="1328">
        <v>0</v>
      </c>
      <c r="L24" s="1325">
        <v>0</v>
      </c>
      <c r="M24" s="1326">
        <v>0</v>
      </c>
      <c r="N24" s="1327">
        <v>0</v>
      </c>
      <c r="O24" s="1328">
        <v>0</v>
      </c>
      <c r="Q24" s="1329"/>
      <c r="R24" s="1329"/>
    </row>
    <row r="25" spans="2:18">
      <c r="B25" s="1323">
        <v>4</v>
      </c>
      <c r="C25" s="1324" t="s">
        <v>729</v>
      </c>
      <c r="D25" s="1325">
        <v>102.379</v>
      </c>
      <c r="E25" s="1326">
        <v>490.27815999999996</v>
      </c>
      <c r="F25" s="1327">
        <v>137.39425</v>
      </c>
      <c r="G25" s="1328">
        <f t="shared" si="0"/>
        <v>730.05140999999992</v>
      </c>
      <c r="H25" s="1325">
        <v>67.165000000000006</v>
      </c>
      <c r="I25" s="1326">
        <v>1302.02296</v>
      </c>
      <c r="J25" s="1327">
        <v>244.48235999999986</v>
      </c>
      <c r="K25" s="1328">
        <v>1613.6703199999997</v>
      </c>
      <c r="L25" s="1325">
        <v>355.613</v>
      </c>
      <c r="M25" s="1326">
        <v>1453.2772500000001</v>
      </c>
      <c r="N25" s="1327">
        <v>402.45196999999973</v>
      </c>
      <c r="O25" s="1328">
        <v>2211.3422199999995</v>
      </c>
      <c r="Q25" s="1329"/>
      <c r="R25" s="1329"/>
    </row>
    <row r="26" spans="2:18">
      <c r="B26" s="1323" t="s">
        <v>730</v>
      </c>
      <c r="C26" s="1324" t="s">
        <v>731</v>
      </c>
      <c r="D26" s="1325">
        <v>0</v>
      </c>
      <c r="E26" s="1326">
        <v>436.61599999999999</v>
      </c>
      <c r="F26" s="1327">
        <v>119.76300000000001</v>
      </c>
      <c r="G26" s="1328">
        <f t="shared" si="0"/>
        <v>556.37900000000002</v>
      </c>
      <c r="H26" s="1325">
        <v>0</v>
      </c>
      <c r="I26" s="1326">
        <v>1264.164</v>
      </c>
      <c r="J26" s="1327">
        <v>221.24987999999988</v>
      </c>
      <c r="K26" s="1328">
        <v>1485.4138799999998</v>
      </c>
      <c r="L26" s="1325">
        <v>293.11500000000001</v>
      </c>
      <c r="M26" s="1326">
        <v>1415.9290000000001</v>
      </c>
      <c r="N26" s="1327">
        <v>380.4585800000001</v>
      </c>
      <c r="O26" s="1328">
        <v>2089.5025799999999</v>
      </c>
      <c r="Q26" s="1329"/>
      <c r="R26" s="1329"/>
    </row>
    <row r="27" spans="2:18">
      <c r="B27" s="1323" t="s">
        <v>732</v>
      </c>
      <c r="C27" s="1324" t="s">
        <v>733</v>
      </c>
      <c r="D27" s="1325">
        <v>0</v>
      </c>
      <c r="E27" s="1326">
        <v>0</v>
      </c>
      <c r="F27" s="1327">
        <v>0</v>
      </c>
      <c r="G27" s="1328">
        <f t="shared" si="0"/>
        <v>0</v>
      </c>
      <c r="H27" s="1325">
        <v>0</v>
      </c>
      <c r="I27" s="1326">
        <v>0</v>
      </c>
      <c r="J27" s="1327">
        <v>0</v>
      </c>
      <c r="K27" s="1328">
        <v>0</v>
      </c>
      <c r="L27" s="1325">
        <v>0</v>
      </c>
      <c r="M27" s="1326">
        <v>0</v>
      </c>
      <c r="N27" s="1327">
        <v>0</v>
      </c>
      <c r="O27" s="1328">
        <v>0</v>
      </c>
      <c r="Q27" s="1329"/>
      <c r="R27" s="1329"/>
    </row>
    <row r="28" spans="2:18">
      <c r="B28" s="1323" t="s">
        <v>734</v>
      </c>
      <c r="C28" s="1324" t="s">
        <v>735</v>
      </c>
      <c r="D28" s="1325">
        <v>59.023000000000003</v>
      </c>
      <c r="E28" s="1326">
        <v>49.217369999999995</v>
      </c>
      <c r="F28" s="1327">
        <v>17.631250000000001</v>
      </c>
      <c r="G28" s="1328">
        <f t="shared" si="0"/>
        <v>125.87162000000001</v>
      </c>
      <c r="H28" s="1325">
        <v>42.962000000000003</v>
      </c>
      <c r="I28" s="1326">
        <v>37.026240000000001</v>
      </c>
      <c r="J28" s="1327">
        <v>23.232480000000002</v>
      </c>
      <c r="K28" s="1328">
        <v>103.22072</v>
      </c>
      <c r="L28" s="1325">
        <v>38.49</v>
      </c>
      <c r="M28" s="1326">
        <v>33.600679999999997</v>
      </c>
      <c r="N28" s="1327">
        <v>21.993390000000005</v>
      </c>
      <c r="O28" s="1328">
        <v>94.084070000000011</v>
      </c>
      <c r="Q28" s="1329"/>
      <c r="R28" s="1329"/>
    </row>
    <row r="29" spans="2:18">
      <c r="B29" s="1323" t="s">
        <v>736</v>
      </c>
      <c r="C29" s="1324" t="s">
        <v>737</v>
      </c>
      <c r="D29" s="1325">
        <v>43.356000000000002</v>
      </c>
      <c r="E29" s="1326">
        <v>3.1068000000000002</v>
      </c>
      <c r="F29" s="1327">
        <v>0</v>
      </c>
      <c r="G29" s="1328">
        <f t="shared" si="0"/>
        <v>46.462800000000001</v>
      </c>
      <c r="H29" s="1325">
        <v>24.202999999999999</v>
      </c>
      <c r="I29" s="1326">
        <v>0.83272000000000002</v>
      </c>
      <c r="J29" s="1327">
        <v>1.1368683772161603E-15</v>
      </c>
      <c r="K29" s="1328">
        <v>25.035720000000001</v>
      </c>
      <c r="L29" s="1325">
        <v>24.007999999999999</v>
      </c>
      <c r="M29" s="1326">
        <v>3.7475700000000001</v>
      </c>
      <c r="N29" s="1327">
        <v>0</v>
      </c>
      <c r="O29" s="1328">
        <v>27.755569999999999</v>
      </c>
      <c r="Q29" s="1329"/>
      <c r="R29" s="1329"/>
    </row>
    <row r="30" spans="2:18" ht="25.5">
      <c r="B30" s="1323" t="s">
        <v>738</v>
      </c>
      <c r="C30" s="1324" t="s">
        <v>1044</v>
      </c>
      <c r="D30" s="1325">
        <v>0</v>
      </c>
      <c r="E30" s="1326">
        <v>0</v>
      </c>
      <c r="F30" s="1327">
        <v>0</v>
      </c>
      <c r="G30" s="1328">
        <f t="shared" si="0"/>
        <v>0</v>
      </c>
      <c r="H30" s="1325">
        <v>0</v>
      </c>
      <c r="I30" s="1326">
        <v>0</v>
      </c>
      <c r="J30" s="1327">
        <v>0</v>
      </c>
      <c r="K30" s="1328">
        <v>0</v>
      </c>
      <c r="L30" s="1325">
        <v>0</v>
      </c>
      <c r="M30" s="1326">
        <v>0</v>
      </c>
      <c r="N30" s="1327">
        <v>0</v>
      </c>
      <c r="O30" s="1328">
        <v>0</v>
      </c>
      <c r="Q30" s="1329"/>
      <c r="R30" s="1329"/>
    </row>
    <row r="31" spans="2:18" ht="25.5">
      <c r="B31" s="1323" t="s">
        <v>739</v>
      </c>
      <c r="C31" s="1324" t="s">
        <v>740</v>
      </c>
      <c r="D31" s="1325">
        <v>0</v>
      </c>
      <c r="E31" s="1326">
        <v>1.33799</v>
      </c>
      <c r="F31" s="1327">
        <v>0</v>
      </c>
      <c r="G31" s="1328">
        <f t="shared" si="0"/>
        <v>1.33799</v>
      </c>
      <c r="H31" s="1325">
        <v>0</v>
      </c>
      <c r="I31" s="1326">
        <v>0</v>
      </c>
      <c r="J31" s="1327">
        <v>0</v>
      </c>
      <c r="K31" s="1328">
        <v>0</v>
      </c>
      <c r="L31" s="1325">
        <v>0</v>
      </c>
      <c r="M31" s="1326">
        <v>0</v>
      </c>
      <c r="N31" s="1327">
        <v>0</v>
      </c>
      <c r="O31" s="1328">
        <v>0</v>
      </c>
      <c r="Q31" s="1329"/>
      <c r="R31" s="1329"/>
    </row>
    <row r="32" spans="2:18">
      <c r="B32" s="1330">
        <v>5</v>
      </c>
      <c r="C32" s="1331" t="s">
        <v>741</v>
      </c>
      <c r="D32" s="1332">
        <v>20182.152999999998</v>
      </c>
      <c r="E32" s="1333">
        <v>9641.0045500000015</v>
      </c>
      <c r="F32" s="1334">
        <v>3738.9357099999997</v>
      </c>
      <c r="G32" s="1335">
        <f t="shared" si="0"/>
        <v>33562.093260000001</v>
      </c>
      <c r="H32" s="1332">
        <v>20580.37</v>
      </c>
      <c r="I32" s="1333">
        <v>10736.909240000001</v>
      </c>
      <c r="J32" s="1334">
        <v>4418.4113399999978</v>
      </c>
      <c r="K32" s="1335">
        <v>35735.690579999995</v>
      </c>
      <c r="L32" s="1332">
        <v>21542.656420000003</v>
      </c>
      <c r="M32" s="1333">
        <v>11691.199550000001</v>
      </c>
      <c r="N32" s="1334">
        <v>4222.1367300000002</v>
      </c>
      <c r="O32" s="1335">
        <v>37455.992700000003</v>
      </c>
      <c r="Q32" s="1329"/>
      <c r="R32" s="1329"/>
    </row>
    <row r="33" spans="2:18" ht="26.25" thickBot="1">
      <c r="B33" s="1336">
        <v>6</v>
      </c>
      <c r="C33" s="1337" t="s">
        <v>1045</v>
      </c>
      <c r="D33" s="1338">
        <v>0</v>
      </c>
      <c r="E33" s="1339">
        <v>3.5939999999999999</v>
      </c>
      <c r="F33" s="1340">
        <v>0.52400000000000002</v>
      </c>
      <c r="G33" s="1341">
        <f t="shared" si="0"/>
        <v>4.1180000000000003</v>
      </c>
      <c r="H33" s="1338">
        <v>0</v>
      </c>
      <c r="I33" s="1339">
        <v>3.5939999999999999</v>
      </c>
      <c r="J33" s="1340">
        <v>0</v>
      </c>
      <c r="K33" s="1341">
        <v>3.5939999999999999</v>
      </c>
      <c r="L33" s="1338">
        <v>0</v>
      </c>
      <c r="M33" s="1339">
        <v>3.5939999999999999</v>
      </c>
      <c r="N33" s="1340">
        <v>0</v>
      </c>
      <c r="O33" s="1341">
        <v>3.5939999999999999</v>
      </c>
      <c r="Q33" s="1329"/>
      <c r="R33" s="1329"/>
    </row>
    <row r="34" spans="2:18" ht="15" thickBot="1">
      <c r="B34" s="1342" t="s">
        <v>742</v>
      </c>
      <c r="C34" s="1343" t="s">
        <v>700</v>
      </c>
      <c r="D34" s="1344">
        <v>20182.152999999998</v>
      </c>
      <c r="E34" s="1345">
        <v>9644.5985500000006</v>
      </c>
      <c r="F34" s="1346">
        <v>3739.4597100000001</v>
      </c>
      <c r="G34" s="1347">
        <f t="shared" si="0"/>
        <v>33566.211259999996</v>
      </c>
      <c r="H34" s="1344">
        <v>20580.37</v>
      </c>
      <c r="I34" s="1345">
        <v>10740.50324</v>
      </c>
      <c r="J34" s="1346">
        <v>4418.4113399999978</v>
      </c>
      <c r="K34" s="1347">
        <v>35739.284579999992</v>
      </c>
      <c r="L34" s="1344">
        <v>21542.656420000003</v>
      </c>
      <c r="M34" s="1345">
        <v>11694.79355</v>
      </c>
      <c r="N34" s="1346">
        <v>4222.1367299999929</v>
      </c>
      <c r="O34" s="1347">
        <v>37459.586699999993</v>
      </c>
      <c r="Q34" s="1329"/>
      <c r="R34" s="1329"/>
    </row>
    <row r="35" spans="2:18">
      <c r="B35" s="2234" t="s">
        <v>743</v>
      </c>
      <c r="C35" s="2235"/>
      <c r="D35" s="2236"/>
      <c r="E35" s="2237"/>
      <c r="F35" s="2237"/>
      <c r="G35" s="2238"/>
      <c r="H35" s="2236"/>
      <c r="I35" s="2237"/>
      <c r="J35" s="2237"/>
      <c r="K35" s="2238"/>
      <c r="L35" s="2236"/>
      <c r="M35" s="2237"/>
      <c r="N35" s="2237"/>
      <c r="O35" s="2238"/>
      <c r="Q35" s="1329"/>
      <c r="R35" s="1329"/>
    </row>
    <row r="36" spans="2:18" ht="25.5">
      <c r="B36" s="1323">
        <v>7</v>
      </c>
      <c r="C36" s="1324" t="s">
        <v>744</v>
      </c>
      <c r="D36" s="1325">
        <v>90.977999999999994</v>
      </c>
      <c r="E36" s="1326">
        <v>50.631999999999998</v>
      </c>
      <c r="F36" s="1327">
        <v>0</v>
      </c>
      <c r="G36" s="1328">
        <f>F36+E36+D36</f>
        <v>141.60999999999999</v>
      </c>
      <c r="H36" s="1325">
        <v>90.977999999999994</v>
      </c>
      <c r="I36" s="1326">
        <v>50.631999999999998</v>
      </c>
      <c r="J36" s="1327">
        <v>0</v>
      </c>
      <c r="K36" s="1328">
        <v>141.60999999999999</v>
      </c>
      <c r="L36" s="1325">
        <v>90.977999999999994</v>
      </c>
      <c r="M36" s="1326">
        <v>50.631999999999998</v>
      </c>
      <c r="N36" s="1327">
        <v>0</v>
      </c>
      <c r="O36" s="1328">
        <v>141.61000000000001</v>
      </c>
      <c r="Q36" s="1329"/>
      <c r="R36" s="1329"/>
    </row>
    <row r="37" spans="2:18">
      <c r="B37" s="1323" t="s">
        <v>634</v>
      </c>
      <c r="C37" s="1324" t="s">
        <v>1046</v>
      </c>
      <c r="D37" s="1325">
        <v>90.977999999999994</v>
      </c>
      <c r="E37" s="1326">
        <v>15.542</v>
      </c>
      <c r="F37" s="1327">
        <v>0</v>
      </c>
      <c r="G37" s="1328">
        <f t="shared" ref="G37:G43" si="1">F37+E37+D37</f>
        <v>106.52</v>
      </c>
      <c r="H37" s="1325">
        <v>90.977999999999994</v>
      </c>
      <c r="I37" s="1326">
        <v>15.542</v>
      </c>
      <c r="J37" s="1327">
        <v>0</v>
      </c>
      <c r="K37" s="1328">
        <v>106.52</v>
      </c>
      <c r="L37" s="1325">
        <v>90.977999999999994</v>
      </c>
      <c r="M37" s="1326">
        <v>15.542</v>
      </c>
      <c r="N37" s="1327">
        <v>0</v>
      </c>
      <c r="O37" s="1328">
        <v>106.52</v>
      </c>
      <c r="Q37" s="1329"/>
      <c r="R37" s="1329"/>
    </row>
    <row r="38" spans="2:18" s="1314" customFormat="1">
      <c r="B38" s="1323" t="s">
        <v>635</v>
      </c>
      <c r="C38" s="1324" t="s">
        <v>745</v>
      </c>
      <c r="D38" s="1325">
        <v>0</v>
      </c>
      <c r="E38" s="1326">
        <v>35.090000000000003</v>
      </c>
      <c r="F38" s="1327">
        <v>0</v>
      </c>
      <c r="G38" s="1328">
        <f t="shared" si="1"/>
        <v>35.090000000000003</v>
      </c>
      <c r="H38" s="1325">
        <v>0</v>
      </c>
      <c r="I38" s="1326">
        <v>35.090000000000003</v>
      </c>
      <c r="J38" s="1327">
        <v>0</v>
      </c>
      <c r="K38" s="1328">
        <v>35.090000000000003</v>
      </c>
      <c r="L38" s="1325">
        <v>0</v>
      </c>
      <c r="M38" s="1326">
        <v>35.090000000000003</v>
      </c>
      <c r="N38" s="1327">
        <v>0</v>
      </c>
      <c r="O38" s="1328">
        <v>35.090000000000003</v>
      </c>
      <c r="Q38" s="1329"/>
      <c r="R38" s="1329"/>
    </row>
    <row r="39" spans="2:18" s="1314" customFormat="1">
      <c r="B39" s="1323">
        <v>8</v>
      </c>
      <c r="C39" s="1324" t="s">
        <v>349</v>
      </c>
      <c r="D39" s="1325">
        <v>39.746400000000001</v>
      </c>
      <c r="E39" s="1326">
        <v>7.9660000000000002</v>
      </c>
      <c r="F39" s="1327">
        <v>5.9160000000000004</v>
      </c>
      <c r="G39" s="1328">
        <f t="shared" si="1"/>
        <v>53.628399999999999</v>
      </c>
      <c r="H39" s="1325">
        <v>19.437799999999999</v>
      </c>
      <c r="I39" s="1326">
        <v>5.1192000000000002</v>
      </c>
      <c r="J39" s="1327">
        <v>6.5450000000000008</v>
      </c>
      <c r="K39" s="1328">
        <v>31.102</v>
      </c>
      <c r="L39" s="1325">
        <v>19.143529999999998</v>
      </c>
      <c r="M39" s="1326">
        <v>6.0510000000000002</v>
      </c>
      <c r="N39" s="1327">
        <v>6.54</v>
      </c>
      <c r="O39" s="1328">
        <v>31.734529999999999</v>
      </c>
      <c r="Q39" s="1329"/>
      <c r="R39" s="1329"/>
    </row>
    <row r="40" spans="2:18" s="1314" customFormat="1">
      <c r="B40" s="1323">
        <v>9</v>
      </c>
      <c r="C40" s="1324" t="s">
        <v>746</v>
      </c>
      <c r="D40" s="1325">
        <v>0</v>
      </c>
      <c r="E40" s="1326">
        <v>184.54859999999999</v>
      </c>
      <c r="F40" s="1327">
        <v>0</v>
      </c>
      <c r="G40" s="1328">
        <f t="shared" si="1"/>
        <v>184.54859999999999</v>
      </c>
      <c r="H40" s="1325">
        <v>0</v>
      </c>
      <c r="I40" s="1326">
        <v>184.51499999999999</v>
      </c>
      <c r="J40" s="1327">
        <v>0</v>
      </c>
      <c r="K40" s="1328">
        <v>184.51499999999999</v>
      </c>
      <c r="L40" s="1325">
        <v>0</v>
      </c>
      <c r="M40" s="1326">
        <v>184.51499999999999</v>
      </c>
      <c r="N40" s="1327">
        <v>0</v>
      </c>
      <c r="O40" s="1328">
        <v>184.51499999999999</v>
      </c>
      <c r="Q40" s="1329"/>
      <c r="R40" s="1329"/>
    </row>
    <row r="41" spans="2:18" s="1314" customFormat="1">
      <c r="B41" s="1323">
        <v>10</v>
      </c>
      <c r="C41" s="1324" t="s">
        <v>747</v>
      </c>
      <c r="D41" s="1325">
        <v>4512.5169999999998</v>
      </c>
      <c r="E41" s="1326">
        <v>1857.7891000000002</v>
      </c>
      <c r="F41" s="1327">
        <v>147.03229999999999</v>
      </c>
      <c r="G41" s="1328">
        <f>F41+E41+D41</f>
        <v>6517.3384000000005</v>
      </c>
      <c r="H41" s="1325">
        <v>4334.9390000000003</v>
      </c>
      <c r="I41" s="1326">
        <v>2041.9665</v>
      </c>
      <c r="J41" s="1327">
        <v>511.2405</v>
      </c>
      <c r="K41" s="1328">
        <v>6888.1460000000006</v>
      </c>
      <c r="L41" s="1325">
        <v>4344.8473700000004</v>
      </c>
      <c r="M41" s="1326">
        <v>1992.7625</v>
      </c>
      <c r="N41" s="1327">
        <v>526.61649999999997</v>
      </c>
      <c r="O41" s="1328">
        <v>6864.2263700000003</v>
      </c>
      <c r="Q41" s="1329"/>
      <c r="R41" s="1329"/>
    </row>
    <row r="42" spans="2:18" s="1314" customFormat="1" ht="26.25" thickBot="1">
      <c r="B42" s="1336">
        <v>11</v>
      </c>
      <c r="C42" s="1337" t="s">
        <v>1047</v>
      </c>
      <c r="D42" s="1338">
        <v>4512.5169999999998</v>
      </c>
      <c r="E42" s="1339">
        <v>1381.9016000000001</v>
      </c>
      <c r="F42" s="1340">
        <v>147.03229999999999</v>
      </c>
      <c r="G42" s="1341">
        <f t="shared" si="1"/>
        <v>6041.4508999999998</v>
      </c>
      <c r="H42" s="1338">
        <v>4334.9390000000003</v>
      </c>
      <c r="I42" s="1339">
        <v>1640.3755000000001</v>
      </c>
      <c r="J42" s="1340">
        <v>511.2405</v>
      </c>
      <c r="K42" s="1341">
        <v>6486.5550000000003</v>
      </c>
      <c r="L42" s="1338">
        <v>4344.8473700000004</v>
      </c>
      <c r="M42" s="1339">
        <v>1992.7625</v>
      </c>
      <c r="N42" s="1340">
        <v>512.76250000000005</v>
      </c>
      <c r="O42" s="1341">
        <v>6850.37237</v>
      </c>
      <c r="Q42" s="1329"/>
      <c r="R42" s="1329"/>
    </row>
    <row r="43" spans="2:18" s="1314" customFormat="1" ht="18" customHeight="1" thickBot="1">
      <c r="B43" s="1342" t="s">
        <v>748</v>
      </c>
      <c r="C43" s="1343" t="s">
        <v>743</v>
      </c>
      <c r="D43" s="1348">
        <v>4643.2414000000008</v>
      </c>
      <c r="E43" s="1349">
        <v>1625.0482</v>
      </c>
      <c r="F43" s="1350">
        <v>152.94829999999999</v>
      </c>
      <c r="G43" s="1351">
        <f t="shared" si="1"/>
        <v>6421.237900000001</v>
      </c>
      <c r="H43" s="1348">
        <v>4445.3548000000001</v>
      </c>
      <c r="I43" s="1349">
        <v>1880.6416999999999</v>
      </c>
      <c r="J43" s="1350">
        <v>517.78550000000018</v>
      </c>
      <c r="K43" s="1351">
        <v>6843.7820000000002</v>
      </c>
      <c r="L43" s="1348">
        <v>4454.9689000000008</v>
      </c>
      <c r="M43" s="1349">
        <v>2233.9605000000001</v>
      </c>
      <c r="N43" s="1350">
        <v>519.30250000000001</v>
      </c>
      <c r="O43" s="1351">
        <v>7208.2319000000007</v>
      </c>
      <c r="Q43" s="1329"/>
      <c r="R43" s="1329"/>
    </row>
    <row r="44" spans="2:18" s="1314" customFormat="1" ht="27.75" customHeight="1">
      <c r="B44" s="2234" t="s">
        <v>1048</v>
      </c>
      <c r="C44" s="2235"/>
      <c r="D44" s="2236"/>
      <c r="E44" s="2237"/>
      <c r="F44" s="2237"/>
      <c r="G44" s="2238"/>
      <c r="H44" s="2236"/>
      <c r="I44" s="2237"/>
      <c r="J44" s="2237"/>
      <c r="K44" s="2238"/>
      <c r="L44" s="2236"/>
      <c r="M44" s="2237"/>
      <c r="N44" s="2237"/>
      <c r="O44" s="2238"/>
      <c r="Q44" s="1329"/>
      <c r="R44" s="1329"/>
    </row>
    <row r="45" spans="2:18" s="1314" customFormat="1" ht="25.5">
      <c r="B45" s="1323">
        <v>12</v>
      </c>
      <c r="C45" s="1324" t="s">
        <v>1049</v>
      </c>
      <c r="D45" s="1325">
        <v>44.508000000000003</v>
      </c>
      <c r="E45" s="1326">
        <v>21.696999999999999</v>
      </c>
      <c r="F45" s="1327">
        <v>255.90232999999998</v>
      </c>
      <c r="G45" s="1328">
        <f>F45+E45+D45</f>
        <v>322.10732999999993</v>
      </c>
      <c r="H45" s="1325">
        <v>9.4109999999999996</v>
      </c>
      <c r="I45" s="1326">
        <v>25.003</v>
      </c>
      <c r="J45" s="1327">
        <v>255.90232999999995</v>
      </c>
      <c r="K45" s="1328">
        <v>290.31632999999994</v>
      </c>
      <c r="L45" s="1325">
        <v>9.4109999999999996</v>
      </c>
      <c r="M45" s="1326">
        <v>25.003</v>
      </c>
      <c r="N45" s="1327">
        <v>255.90232999999995</v>
      </c>
      <c r="O45" s="1328">
        <v>290.31632999999994</v>
      </c>
      <c r="Q45" s="1329"/>
      <c r="R45" s="1329"/>
    </row>
    <row r="46" spans="2:18" s="1314" customFormat="1" ht="25.5">
      <c r="B46" s="1323">
        <v>13</v>
      </c>
      <c r="C46" s="1324" t="s">
        <v>749</v>
      </c>
      <c r="D46" s="1325">
        <v>0</v>
      </c>
      <c r="E46" s="1326">
        <v>0</v>
      </c>
      <c r="F46" s="1327">
        <v>0</v>
      </c>
      <c r="G46" s="1328">
        <f t="shared" ref="G46:G54" si="2">F46+E46+D46</f>
        <v>0</v>
      </c>
      <c r="H46" s="1325">
        <v>0</v>
      </c>
      <c r="I46" s="1326">
        <v>0</v>
      </c>
      <c r="J46" s="1327">
        <v>0</v>
      </c>
      <c r="K46" s="1328">
        <v>0</v>
      </c>
      <c r="L46" s="1325">
        <v>0</v>
      </c>
      <c r="M46" s="1326">
        <v>0</v>
      </c>
      <c r="N46" s="1327">
        <v>0</v>
      </c>
      <c r="O46" s="1328">
        <v>0</v>
      </c>
      <c r="Q46" s="1329"/>
      <c r="R46" s="1329"/>
    </row>
    <row r="47" spans="2:18" s="1314" customFormat="1" ht="25.5">
      <c r="B47" s="1323">
        <v>14</v>
      </c>
      <c r="C47" s="1324" t="s">
        <v>1050</v>
      </c>
      <c r="D47" s="1325">
        <v>0</v>
      </c>
      <c r="E47" s="1326">
        <v>0</v>
      </c>
      <c r="F47" s="1327">
        <v>0</v>
      </c>
      <c r="G47" s="1328">
        <f t="shared" si="2"/>
        <v>0</v>
      </c>
      <c r="H47" s="1325">
        <v>0</v>
      </c>
      <c r="I47" s="1326">
        <v>0</v>
      </c>
      <c r="J47" s="1327">
        <v>0</v>
      </c>
      <c r="K47" s="1328">
        <v>0</v>
      </c>
      <c r="L47" s="1325">
        <v>0</v>
      </c>
      <c r="M47" s="1326">
        <v>0</v>
      </c>
      <c r="N47" s="1327">
        <v>0</v>
      </c>
      <c r="O47" s="1328">
        <v>0</v>
      </c>
      <c r="Q47" s="1329"/>
      <c r="R47" s="1329"/>
    </row>
    <row r="48" spans="2:18" s="1314" customFormat="1" ht="25.5">
      <c r="B48" s="1323">
        <v>15</v>
      </c>
      <c r="C48" s="1324" t="s">
        <v>1051</v>
      </c>
      <c r="D48" s="1325">
        <v>206.042</v>
      </c>
      <c r="E48" s="1326">
        <v>0.23799999999999999</v>
      </c>
      <c r="F48" s="1327">
        <v>7.367</v>
      </c>
      <c r="G48" s="1328">
        <f t="shared" si="2"/>
        <v>213.64699999999999</v>
      </c>
      <c r="H48" s="1325">
        <v>218.81899999999999</v>
      </c>
      <c r="I48" s="1326">
        <v>0.17399999999999999</v>
      </c>
      <c r="J48" s="1327">
        <v>7.367</v>
      </c>
      <c r="K48" s="1328">
        <v>226.35999999999999</v>
      </c>
      <c r="L48" s="1325">
        <v>218.81928999999997</v>
      </c>
      <c r="M48" s="1326">
        <v>0.13900000000000001</v>
      </c>
      <c r="N48" s="1327">
        <v>7.367</v>
      </c>
      <c r="O48" s="1328">
        <v>226.32528999999997</v>
      </c>
      <c r="Q48" s="1329"/>
      <c r="R48" s="1329"/>
    </row>
    <row r="49" spans="2:18" s="1314" customFormat="1" ht="25.5">
      <c r="B49" s="1323">
        <v>16</v>
      </c>
      <c r="C49" s="1324" t="s">
        <v>1052</v>
      </c>
      <c r="D49" s="1325">
        <v>0</v>
      </c>
      <c r="E49" s="1326">
        <v>0</v>
      </c>
      <c r="F49" s="1327">
        <v>0</v>
      </c>
      <c r="G49" s="1328">
        <f t="shared" si="2"/>
        <v>0</v>
      </c>
      <c r="H49" s="1325">
        <v>0</v>
      </c>
      <c r="I49" s="1326">
        <v>0</v>
      </c>
      <c r="J49" s="1327">
        <v>0</v>
      </c>
      <c r="K49" s="1328">
        <v>0</v>
      </c>
      <c r="L49" s="1325">
        <v>0</v>
      </c>
      <c r="M49" s="1326">
        <v>0</v>
      </c>
      <c r="N49" s="1327">
        <v>0</v>
      </c>
      <c r="O49" s="1328">
        <v>0</v>
      </c>
      <c r="Q49" s="1329"/>
      <c r="R49" s="1329"/>
    </row>
    <row r="50" spans="2:18" s="1314" customFormat="1" ht="25.5">
      <c r="B50" s="1323">
        <v>17</v>
      </c>
      <c r="C50" s="1324" t="s">
        <v>750</v>
      </c>
      <c r="D50" s="1325">
        <v>0</v>
      </c>
      <c r="E50" s="1326">
        <v>0</v>
      </c>
      <c r="F50" s="1327">
        <v>0</v>
      </c>
      <c r="G50" s="1328">
        <f t="shared" si="2"/>
        <v>0</v>
      </c>
      <c r="H50" s="1325">
        <v>0</v>
      </c>
      <c r="I50" s="1326">
        <v>0</v>
      </c>
      <c r="J50" s="1327">
        <v>0</v>
      </c>
      <c r="K50" s="1328">
        <v>0</v>
      </c>
      <c r="L50" s="1325">
        <v>0</v>
      </c>
      <c r="M50" s="1326">
        <v>0</v>
      </c>
      <c r="N50" s="1327">
        <v>0</v>
      </c>
      <c r="O50" s="1328">
        <v>0</v>
      </c>
      <c r="Q50" s="1329"/>
      <c r="R50" s="1329"/>
    </row>
    <row r="51" spans="2:18" s="1314" customFormat="1" ht="15" thickBot="1">
      <c r="B51" s="1352">
        <v>18</v>
      </c>
      <c r="C51" s="1353" t="s">
        <v>751</v>
      </c>
      <c r="D51" s="1325">
        <v>0</v>
      </c>
      <c r="E51" s="1326">
        <v>0</v>
      </c>
      <c r="F51" s="1327">
        <v>0</v>
      </c>
      <c r="G51" s="1328">
        <f t="shared" si="2"/>
        <v>0</v>
      </c>
      <c r="H51" s="1325">
        <v>0</v>
      </c>
      <c r="I51" s="1326">
        <v>0</v>
      </c>
      <c r="J51" s="1327">
        <v>0</v>
      </c>
      <c r="K51" s="1328">
        <v>0</v>
      </c>
      <c r="L51" s="1325">
        <v>0</v>
      </c>
      <c r="M51" s="1326">
        <v>0</v>
      </c>
      <c r="N51" s="1327">
        <v>0</v>
      </c>
      <c r="O51" s="1328">
        <v>0</v>
      </c>
      <c r="Q51" s="1329"/>
      <c r="R51" s="1329"/>
    </row>
    <row r="52" spans="2:18" s="1314" customFormat="1" ht="26.25" thickBot="1">
      <c r="B52" s="1342" t="s">
        <v>752</v>
      </c>
      <c r="C52" s="1343" t="s">
        <v>1048</v>
      </c>
      <c r="D52" s="1348">
        <v>250.55</v>
      </c>
      <c r="E52" s="1349">
        <v>21.934999999999999</v>
      </c>
      <c r="F52" s="1350">
        <v>263.26932999999997</v>
      </c>
      <c r="G52" s="1351">
        <f t="shared" si="2"/>
        <v>535.75432999999998</v>
      </c>
      <c r="H52" s="1348">
        <v>228.23</v>
      </c>
      <c r="I52" s="1349">
        <v>25.177</v>
      </c>
      <c r="J52" s="1350">
        <v>263.26932999999997</v>
      </c>
      <c r="K52" s="1351">
        <v>516.67633000000001</v>
      </c>
      <c r="L52" s="1348">
        <v>228.23028999999997</v>
      </c>
      <c r="M52" s="1349">
        <v>25.141999999999999</v>
      </c>
      <c r="N52" s="1350">
        <v>263.26932999999997</v>
      </c>
      <c r="O52" s="1351">
        <v>516.64161999999999</v>
      </c>
      <c r="Q52" s="1329"/>
      <c r="R52" s="1329"/>
    </row>
    <row r="53" spans="2:18" s="1314" customFormat="1" ht="15" thickBot="1">
      <c r="B53" s="1342" t="s">
        <v>753</v>
      </c>
      <c r="C53" s="1343" t="s">
        <v>1053</v>
      </c>
      <c r="D53" s="1348">
        <v>19979.5975</v>
      </c>
      <c r="E53" s="1349">
        <v>9622.7825499999999</v>
      </c>
      <c r="F53" s="1350">
        <v>3592.46468</v>
      </c>
      <c r="G53" s="1351">
        <f t="shared" si="2"/>
        <v>33194.844729999997</v>
      </c>
      <c r="H53" s="1348">
        <v>20386.511999999999</v>
      </c>
      <c r="I53" s="1349">
        <v>10715.41324</v>
      </c>
      <c r="J53" s="1350">
        <v>4266.59951</v>
      </c>
      <c r="K53" s="1351">
        <v>35368.524749999997</v>
      </c>
      <c r="L53" s="1348">
        <v>21348.798274999997</v>
      </c>
      <c r="M53" s="1349">
        <v>11669.72105</v>
      </c>
      <c r="N53" s="1350">
        <v>4070.3249000000023</v>
      </c>
      <c r="O53" s="1351">
        <v>37088.844225000001</v>
      </c>
      <c r="Q53" s="1329"/>
      <c r="R53" s="1329"/>
    </row>
    <row r="54" spans="2:18" s="1314" customFormat="1" ht="15" thickBot="1">
      <c r="B54" s="1342" t="s">
        <v>754</v>
      </c>
      <c r="C54" s="1354" t="s">
        <v>755</v>
      </c>
      <c r="D54" s="1348">
        <v>4595.2469000000001</v>
      </c>
      <c r="E54" s="1349">
        <v>1624.9292</v>
      </c>
      <c r="F54" s="1350">
        <v>36.673999999999999</v>
      </c>
      <c r="G54" s="1351">
        <f t="shared" si="2"/>
        <v>6256.8500999999997</v>
      </c>
      <c r="H54" s="1348">
        <v>4410.9827999999998</v>
      </c>
      <c r="I54" s="1349">
        <v>1880.5546999999999</v>
      </c>
      <c r="J54" s="1350">
        <v>406.32800000000026</v>
      </c>
      <c r="K54" s="1351">
        <v>6697.8654999999999</v>
      </c>
      <c r="L54" s="1348">
        <v>4420.5967549999996</v>
      </c>
      <c r="M54" s="1349">
        <v>2233.8910000000001</v>
      </c>
      <c r="N54" s="1350">
        <v>407.84500000000003</v>
      </c>
      <c r="O54" s="1351">
        <v>7062.3327549999995</v>
      </c>
      <c r="Q54" s="1329"/>
      <c r="R54" s="1329"/>
    </row>
    <row r="55" spans="2:18" s="1314" customFormat="1" ht="15.75" customHeight="1" thickBot="1">
      <c r="B55" s="1355"/>
      <c r="C55" s="1356" t="s">
        <v>756</v>
      </c>
      <c r="D55" s="2230"/>
      <c r="E55" s="2231"/>
      <c r="F55" s="2231"/>
      <c r="G55" s="2232"/>
      <c r="H55" s="2230"/>
      <c r="I55" s="2231"/>
      <c r="J55" s="2231"/>
      <c r="K55" s="2232"/>
      <c r="L55" s="2230"/>
      <c r="M55" s="2231"/>
      <c r="N55" s="2231"/>
      <c r="O55" s="2232"/>
      <c r="Q55" s="1329"/>
      <c r="R55" s="1329"/>
    </row>
    <row r="56" spans="2:18" s="1314" customFormat="1">
      <c r="B56" s="1323">
        <v>19</v>
      </c>
      <c r="C56" s="1357" t="s">
        <v>1054</v>
      </c>
      <c r="D56" s="1325">
        <v>0</v>
      </c>
      <c r="E56" s="1326">
        <v>0</v>
      </c>
      <c r="F56" s="1327">
        <v>0</v>
      </c>
      <c r="G56" s="1328">
        <f>F56+E56+D56</f>
        <v>0</v>
      </c>
      <c r="H56" s="1325">
        <v>0</v>
      </c>
      <c r="I56" s="1326">
        <v>0</v>
      </c>
      <c r="J56" s="1327">
        <v>0</v>
      </c>
      <c r="K56" s="1328">
        <v>0</v>
      </c>
      <c r="L56" s="1325">
        <v>0</v>
      </c>
      <c r="M56" s="1326">
        <v>0</v>
      </c>
      <c r="N56" s="1327">
        <v>0</v>
      </c>
      <c r="O56" s="1328">
        <v>0</v>
      </c>
      <c r="Q56" s="1329"/>
      <c r="R56" s="1329"/>
    </row>
    <row r="57" spans="2:18" s="1314" customFormat="1">
      <c r="B57" s="1323">
        <v>20</v>
      </c>
      <c r="C57" s="1358" t="s">
        <v>757</v>
      </c>
      <c r="D57" s="1332">
        <v>4595.2469000000001</v>
      </c>
      <c r="E57" s="1333">
        <v>1624.9292</v>
      </c>
      <c r="F57" s="1334">
        <v>36.673999999999999</v>
      </c>
      <c r="G57" s="1335">
        <f t="shared" ref="G57:G64" si="3">F57+E57+D57</f>
        <v>6256.8500999999997</v>
      </c>
      <c r="H57" s="1332">
        <v>4410.9827999999998</v>
      </c>
      <c r="I57" s="1333">
        <v>1880.5546999999999</v>
      </c>
      <c r="J57" s="1334">
        <v>406.32800000000026</v>
      </c>
      <c r="K57" s="1335">
        <v>6697.8654999999999</v>
      </c>
      <c r="L57" s="1332">
        <v>4420.5967549999996</v>
      </c>
      <c r="M57" s="1333">
        <v>2233.8910000000001</v>
      </c>
      <c r="N57" s="1334">
        <v>407.84500000000003</v>
      </c>
      <c r="O57" s="1335">
        <v>7062.3327549999995</v>
      </c>
      <c r="Q57" s="1329"/>
      <c r="R57" s="1329"/>
    </row>
    <row r="58" spans="2:18" s="1314" customFormat="1">
      <c r="B58" s="1323">
        <v>21</v>
      </c>
      <c r="C58" s="1358" t="s">
        <v>1055</v>
      </c>
      <c r="D58" s="1332">
        <v>4595.2469000000001</v>
      </c>
      <c r="E58" s="1333">
        <v>1624.9292</v>
      </c>
      <c r="F58" s="1334">
        <v>36.673999999999999</v>
      </c>
      <c r="G58" s="1335">
        <f t="shared" si="3"/>
        <v>6256.8500999999997</v>
      </c>
      <c r="H58" s="1332">
        <v>4410.9827999999998</v>
      </c>
      <c r="I58" s="1333">
        <v>1880.5546999999999</v>
      </c>
      <c r="J58" s="1334">
        <v>406.32800000000026</v>
      </c>
      <c r="K58" s="1335">
        <v>6697.8654999999999</v>
      </c>
      <c r="L58" s="1332">
        <v>4420.5967549999996</v>
      </c>
      <c r="M58" s="1333">
        <v>2233.8910000000001</v>
      </c>
      <c r="N58" s="1334">
        <v>407.84500000000003</v>
      </c>
      <c r="O58" s="1335">
        <v>7062.3327549999995</v>
      </c>
      <c r="Q58" s="1329"/>
      <c r="R58" s="1329"/>
    </row>
    <row r="59" spans="2:18" s="1314" customFormat="1">
      <c r="B59" s="1323" t="s">
        <v>758</v>
      </c>
      <c r="C59" s="1358" t="s">
        <v>759</v>
      </c>
      <c r="D59" s="1332">
        <v>4595.2469000000001</v>
      </c>
      <c r="E59" s="1333">
        <v>1624.9292</v>
      </c>
      <c r="F59" s="1334">
        <v>36.673999999999999</v>
      </c>
      <c r="G59" s="1335">
        <f t="shared" si="3"/>
        <v>6256.8500999999997</v>
      </c>
      <c r="H59" s="1332">
        <v>4410.9827999999998</v>
      </c>
      <c r="I59" s="1333">
        <v>1880.5546999999999</v>
      </c>
      <c r="J59" s="1334">
        <v>406.32800000000026</v>
      </c>
      <c r="K59" s="1335">
        <v>6697.8654999999999</v>
      </c>
      <c r="L59" s="1332">
        <v>4420.5967549999996</v>
      </c>
      <c r="M59" s="1333">
        <v>2233.8910000000001</v>
      </c>
      <c r="N59" s="1334">
        <v>407.84500000000003</v>
      </c>
      <c r="O59" s="1335">
        <v>7062.3327549999995</v>
      </c>
      <c r="Q59" s="1329"/>
      <c r="R59" s="1329"/>
    </row>
    <row r="60" spans="2:18" s="1314" customFormat="1">
      <c r="B60" s="1323" t="s">
        <v>760</v>
      </c>
      <c r="C60" s="1358" t="s">
        <v>761</v>
      </c>
      <c r="D60" s="1325">
        <v>0</v>
      </c>
      <c r="E60" s="1326">
        <v>0</v>
      </c>
      <c r="F60" s="1327">
        <v>0</v>
      </c>
      <c r="G60" s="1328">
        <f t="shared" si="3"/>
        <v>0</v>
      </c>
      <c r="H60" s="1325">
        <v>0</v>
      </c>
      <c r="I60" s="1326">
        <v>0</v>
      </c>
      <c r="J60" s="1327">
        <v>0</v>
      </c>
      <c r="K60" s="1328">
        <v>0</v>
      </c>
      <c r="L60" s="1325">
        <v>0</v>
      </c>
      <c r="M60" s="1326">
        <v>0</v>
      </c>
      <c r="N60" s="1327">
        <v>0</v>
      </c>
      <c r="O60" s="1328">
        <v>0</v>
      </c>
      <c r="Q60" s="1329"/>
      <c r="R60" s="1329"/>
    </row>
    <row r="61" spans="2:18" s="1314" customFormat="1">
      <c r="B61" s="1323">
        <v>22</v>
      </c>
      <c r="C61" s="1358" t="s">
        <v>762</v>
      </c>
      <c r="D61" s="1332">
        <v>7306.297061036159</v>
      </c>
      <c r="E61" s="1333">
        <v>4932.0135019319996</v>
      </c>
      <c r="F61" s="1334">
        <v>2622.9068169520001</v>
      </c>
      <c r="G61" s="1335">
        <f t="shared" si="3"/>
        <v>14861.217379920159</v>
      </c>
      <c r="H61" s="1332">
        <v>7137.7657422141783</v>
      </c>
      <c r="I61" s="1333">
        <v>4872.8001363881604</v>
      </c>
      <c r="J61" s="1334">
        <v>3297.3863919356818</v>
      </c>
      <c r="K61" s="1335">
        <v>15307.95227053802</v>
      </c>
      <c r="L61" s="1332">
        <v>8234.1534104624152</v>
      </c>
      <c r="M61" s="1333">
        <v>5597.0696654781595</v>
      </c>
      <c r="N61" s="1334">
        <v>3078.6292352608789</v>
      </c>
      <c r="O61" s="1335">
        <v>16909.852311201452</v>
      </c>
      <c r="Q61" s="1329"/>
      <c r="R61" s="1329"/>
    </row>
    <row r="62" spans="2:18" s="1314" customFormat="1">
      <c r="B62" s="1323" t="s">
        <v>763</v>
      </c>
      <c r="C62" s="1358" t="s">
        <v>764</v>
      </c>
      <c r="D62" s="1332">
        <v>10959.445591554238</v>
      </c>
      <c r="E62" s="1333">
        <v>7398.0202528979999</v>
      </c>
      <c r="F62" s="1334">
        <v>3934.3602254280008</v>
      </c>
      <c r="G62" s="1335">
        <f t="shared" si="3"/>
        <v>22291.826069880241</v>
      </c>
      <c r="H62" s="1332">
        <v>10706.648613321267</v>
      </c>
      <c r="I62" s="1333">
        <v>7309.2002045822392</v>
      </c>
      <c r="J62" s="1334">
        <v>4946.0795879035159</v>
      </c>
      <c r="K62" s="1335">
        <v>22961.928405807023</v>
      </c>
      <c r="L62" s="1332">
        <v>12351.230115693621</v>
      </c>
      <c r="M62" s="1333">
        <v>8395.6044982172407</v>
      </c>
      <c r="N62" s="1334">
        <v>4617.9438528913151</v>
      </c>
      <c r="O62" s="1335">
        <v>25364.778466802178</v>
      </c>
      <c r="Q62" s="1329"/>
      <c r="R62" s="1329"/>
    </row>
    <row r="63" spans="2:18" s="1314" customFormat="1">
      <c r="B63" s="1352" t="s">
        <v>765</v>
      </c>
      <c r="C63" s="1358" t="s">
        <v>766</v>
      </c>
      <c r="D63" s="1332">
        <v>18265.742652590397</v>
      </c>
      <c r="E63" s="1333">
        <v>12330.033754829999</v>
      </c>
      <c r="F63" s="1334">
        <v>6557.26704238</v>
      </c>
      <c r="G63" s="1335">
        <f t="shared" si="3"/>
        <v>37153.043449800396</v>
      </c>
      <c r="H63" s="1332">
        <v>17844.414355535442</v>
      </c>
      <c r="I63" s="1333">
        <v>12182.0003409704</v>
      </c>
      <c r="J63" s="1334">
        <v>8243.4659798391986</v>
      </c>
      <c r="K63" s="1335">
        <v>38269.880676345041</v>
      </c>
      <c r="L63" s="1332">
        <v>20585.383526156038</v>
      </c>
      <c r="M63" s="1333">
        <v>13992.674163695401</v>
      </c>
      <c r="N63" s="1334">
        <v>7696.573088152194</v>
      </c>
      <c r="O63" s="1335">
        <v>42274.63077800363</v>
      </c>
      <c r="Q63" s="1329"/>
      <c r="R63" s="1329"/>
    </row>
    <row r="64" spans="2:18" s="1314" customFormat="1" ht="15" thickBot="1">
      <c r="B64" s="1359" t="s">
        <v>767</v>
      </c>
      <c r="C64" s="1360" t="s">
        <v>1056</v>
      </c>
      <c r="D64" s="1325">
        <v>0</v>
      </c>
      <c r="E64" s="1326">
        <v>0</v>
      </c>
      <c r="F64" s="1327">
        <v>0</v>
      </c>
      <c r="G64" s="1328">
        <f t="shared" si="3"/>
        <v>0</v>
      </c>
      <c r="H64" s="1325">
        <v>0</v>
      </c>
      <c r="I64" s="1326">
        <v>0</v>
      </c>
      <c r="J64" s="1327">
        <v>0</v>
      </c>
      <c r="K64" s="1328">
        <v>0</v>
      </c>
      <c r="L64" s="1325">
        <v>0</v>
      </c>
      <c r="M64" s="1326">
        <v>0</v>
      </c>
      <c r="N64" s="1327">
        <v>0</v>
      </c>
      <c r="O64" s="1328">
        <v>0</v>
      </c>
      <c r="Q64" s="1329"/>
      <c r="R64" s="1329"/>
    </row>
    <row r="65" spans="2:18" s="1314" customFormat="1" ht="15.75" customHeight="1" thickBot="1">
      <c r="B65" s="1355"/>
      <c r="C65" s="1356" t="s">
        <v>768</v>
      </c>
      <c r="D65" s="2230"/>
      <c r="E65" s="2231"/>
      <c r="F65" s="2231"/>
      <c r="G65" s="2232"/>
      <c r="H65" s="2230"/>
      <c r="I65" s="2231"/>
      <c r="J65" s="2231"/>
      <c r="K65" s="2232"/>
      <c r="L65" s="2230"/>
      <c r="M65" s="2231"/>
      <c r="N65" s="2231"/>
      <c r="O65" s="2232"/>
      <c r="Q65" s="1329"/>
      <c r="R65" s="1329"/>
    </row>
    <row r="66" spans="2:18" s="1314" customFormat="1">
      <c r="B66" s="1361" t="s">
        <v>769</v>
      </c>
      <c r="C66" s="1362" t="s">
        <v>770</v>
      </c>
      <c r="D66" s="1363">
        <v>19979.5975</v>
      </c>
      <c r="E66" s="1364">
        <v>9622.7825499999999</v>
      </c>
      <c r="F66" s="1365">
        <v>3592.46468</v>
      </c>
      <c r="G66" s="1366">
        <f>F66+E66+D66</f>
        <v>33194.844729999997</v>
      </c>
      <c r="H66" s="1363">
        <v>20386.511999999999</v>
      </c>
      <c r="I66" s="1364">
        <v>10715.41324</v>
      </c>
      <c r="J66" s="1365">
        <v>4266.59951</v>
      </c>
      <c r="K66" s="1366">
        <v>35368.524749999997</v>
      </c>
      <c r="L66" s="1363">
        <v>21348.798274999997</v>
      </c>
      <c r="M66" s="1364">
        <v>11669.72105</v>
      </c>
      <c r="N66" s="1365">
        <v>4070.3249000000023</v>
      </c>
      <c r="O66" s="1366">
        <v>37088.844225000001</v>
      </c>
      <c r="Q66" s="1329"/>
      <c r="R66" s="1329"/>
    </row>
    <row r="67" spans="2:18" s="1314" customFormat="1">
      <c r="B67" s="1367" t="s">
        <v>771</v>
      </c>
      <c r="C67" s="1368" t="s">
        <v>759</v>
      </c>
      <c r="D67" s="1332">
        <v>4595.2469000000001</v>
      </c>
      <c r="E67" s="1333">
        <v>1624.9292</v>
      </c>
      <c r="F67" s="1334">
        <v>36.673999999999999</v>
      </c>
      <c r="G67" s="1335">
        <f>F67+E67+D67</f>
        <v>6256.8500999999997</v>
      </c>
      <c r="H67" s="1332">
        <v>4410.9827999999998</v>
      </c>
      <c r="I67" s="1333">
        <v>1880.5546999999999</v>
      </c>
      <c r="J67" s="1334">
        <v>406.32800000000026</v>
      </c>
      <c r="K67" s="1335">
        <v>6697.8654999999999</v>
      </c>
      <c r="L67" s="1332">
        <v>4420.5967549999996</v>
      </c>
      <c r="M67" s="1333">
        <v>2233.8910000000001</v>
      </c>
      <c r="N67" s="1334">
        <v>407.84500000000003</v>
      </c>
      <c r="O67" s="1335">
        <v>7062.3327549999995</v>
      </c>
      <c r="Q67" s="1329"/>
      <c r="R67" s="1329"/>
    </row>
    <row r="68" spans="2:18" s="1314" customFormat="1" ht="15" thickBot="1">
      <c r="B68" s="1359" t="s">
        <v>772</v>
      </c>
      <c r="C68" s="1369" t="s">
        <v>761</v>
      </c>
      <c r="D68" s="1325">
        <v>0</v>
      </c>
      <c r="E68" s="1326">
        <v>0</v>
      </c>
      <c r="F68" s="1327">
        <v>0</v>
      </c>
      <c r="G68" s="1328">
        <f>F68+E68+D68</f>
        <v>0</v>
      </c>
      <c r="H68" s="1325">
        <v>0</v>
      </c>
      <c r="I68" s="1326">
        <v>0</v>
      </c>
      <c r="J68" s="1327">
        <v>0</v>
      </c>
      <c r="K68" s="1328">
        <v>0</v>
      </c>
      <c r="L68" s="1325">
        <v>0</v>
      </c>
      <c r="M68" s="1326">
        <v>0</v>
      </c>
      <c r="N68" s="1327">
        <v>0</v>
      </c>
      <c r="O68" s="1328">
        <v>0</v>
      </c>
      <c r="Q68" s="1329"/>
      <c r="R68" s="1329"/>
    </row>
    <row r="69" spans="2:18" s="1314" customFormat="1" ht="15" thickBot="1">
      <c r="B69" s="1370" t="s">
        <v>773</v>
      </c>
      <c r="C69" s="1371" t="s">
        <v>774</v>
      </c>
      <c r="D69" s="1372">
        <v>24574.844399999998</v>
      </c>
      <c r="E69" s="1373">
        <v>11247.71175</v>
      </c>
      <c r="F69" s="1374">
        <v>3629.13868</v>
      </c>
      <c r="G69" s="1375">
        <f>F69+E69+D69</f>
        <v>39451.69483</v>
      </c>
      <c r="H69" s="1372">
        <v>24797.4948</v>
      </c>
      <c r="I69" s="1373">
        <v>12595.96794</v>
      </c>
      <c r="J69" s="1374">
        <v>4672.9275099999977</v>
      </c>
      <c r="K69" s="1375">
        <v>42066.390249999997</v>
      </c>
      <c r="L69" s="1372">
        <v>25769.39503</v>
      </c>
      <c r="M69" s="1373">
        <v>13903.612050000002</v>
      </c>
      <c r="N69" s="1374">
        <v>4478.1698999999944</v>
      </c>
      <c r="O69" s="1375">
        <v>44151.176979999997</v>
      </c>
      <c r="Q69" s="1329"/>
      <c r="R69" s="1329"/>
    </row>
    <row r="70" spans="2:18" s="1314" customFormat="1">
      <c r="B70" s="1376"/>
      <c r="C70" s="1376"/>
      <c r="D70" s="1376"/>
      <c r="E70" s="1376"/>
      <c r="F70" s="1376"/>
      <c r="G70" s="1376"/>
      <c r="H70" s="1376"/>
      <c r="I70" s="1376"/>
      <c r="J70" s="1376"/>
      <c r="K70" s="1376"/>
    </row>
    <row r="71" spans="2:18" s="1314" customFormat="1">
      <c r="H71" s="1329"/>
      <c r="I71" s="1329"/>
      <c r="J71" s="1329"/>
      <c r="K71" s="1329"/>
    </row>
    <row r="72" spans="2:18" s="1314" customFormat="1">
      <c r="B72" s="1377"/>
      <c r="I72" s="1315"/>
      <c r="J72" s="1315"/>
      <c r="K72" s="1315"/>
    </row>
    <row r="73" spans="2:18" s="1314" customFormat="1">
      <c r="B73" s="1377"/>
      <c r="I73" s="1315"/>
      <c r="J73" s="1315"/>
      <c r="K73" s="1315"/>
    </row>
    <row r="74" spans="2:18" s="1314" customFormat="1">
      <c r="B74" s="1377"/>
      <c r="I74" s="1315"/>
      <c r="J74" s="1315"/>
      <c r="K74" s="1315"/>
    </row>
    <row r="75" spans="2:18" s="1314" customFormat="1">
      <c r="B75" s="1377"/>
      <c r="I75" s="1315"/>
      <c r="J75" s="1315"/>
      <c r="K75" s="1315"/>
    </row>
    <row r="76" spans="2:18" s="1314" customFormat="1">
      <c r="B76" s="1377"/>
      <c r="I76" s="1315"/>
      <c r="J76" s="1315"/>
      <c r="K76" s="1315"/>
    </row>
    <row r="77" spans="2:18" s="1314" customFormat="1">
      <c r="B77" s="1377"/>
      <c r="I77" s="1315"/>
      <c r="J77" s="1315"/>
      <c r="K77" s="1315"/>
    </row>
    <row r="78" spans="2:18" s="1314" customFormat="1">
      <c r="B78" s="1377"/>
      <c r="I78" s="1315"/>
      <c r="J78" s="1315"/>
      <c r="K78" s="1315"/>
    </row>
    <row r="79" spans="2:18" s="1314" customFormat="1">
      <c r="B79" s="1377"/>
      <c r="I79" s="1315"/>
      <c r="J79" s="1315"/>
      <c r="K79" s="1315"/>
    </row>
    <row r="80" spans="2:18" s="1314" customFormat="1">
      <c r="B80" s="1377"/>
      <c r="I80" s="1315"/>
      <c r="J80" s="1315"/>
      <c r="K80" s="1315"/>
    </row>
    <row r="81" spans="2:11" s="1314" customFormat="1">
      <c r="B81" s="1377"/>
      <c r="I81" s="1315"/>
      <c r="J81" s="1315"/>
      <c r="K81" s="1315"/>
    </row>
    <row r="82" spans="2:11" s="1314" customFormat="1">
      <c r="B82" s="1377"/>
      <c r="I82" s="1315"/>
      <c r="J82" s="1315"/>
      <c r="K82" s="1315"/>
    </row>
    <row r="83" spans="2:11" s="1314" customFormat="1">
      <c r="B83" s="1377"/>
      <c r="I83" s="1315"/>
      <c r="J83" s="1315"/>
      <c r="K83" s="1315"/>
    </row>
    <row r="84" spans="2:11" s="1314" customFormat="1">
      <c r="B84" s="1377"/>
      <c r="I84" s="1315"/>
      <c r="J84" s="1315"/>
      <c r="K84" s="1315"/>
    </row>
    <row r="99" spans="9:11" s="1314" customFormat="1">
      <c r="I99" s="1315"/>
      <c r="J99" s="1315"/>
      <c r="K99" s="1315"/>
    </row>
  </sheetData>
  <mergeCells count="25">
    <mergeCell ref="H35:K35"/>
    <mergeCell ref="L35:O35"/>
    <mergeCell ref="B3:O3"/>
    <mergeCell ref="N4:O4"/>
    <mergeCell ref="B5:B6"/>
    <mergeCell ref="C5:C6"/>
    <mergeCell ref="D5:G5"/>
    <mergeCell ref="H5:K5"/>
    <mergeCell ref="L5:O5"/>
    <mergeCell ref="D65:G65"/>
    <mergeCell ref="H65:K65"/>
    <mergeCell ref="L65:O65"/>
    <mergeCell ref="N2:O2"/>
    <mergeCell ref="B44:C44"/>
    <mergeCell ref="D44:G44"/>
    <mergeCell ref="H44:K44"/>
    <mergeCell ref="L44:O44"/>
    <mergeCell ref="D55:G55"/>
    <mergeCell ref="H55:K55"/>
    <mergeCell ref="L55:O55"/>
    <mergeCell ref="B7:C7"/>
    <mergeCell ref="H7:K7"/>
    <mergeCell ref="L7:O7"/>
    <mergeCell ref="B35:C35"/>
    <mergeCell ref="D35:G3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1" orientation="portrait" verticalDpi="0" r:id="rId1"/>
  <headerFooter alignWithMargins="0"/>
  <ignoredErrors>
    <ignoredError sqref="B10:B24" twoDigitTextYear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workbookViewId="0"/>
  </sheetViews>
  <sheetFormatPr defaultRowHeight="12.75"/>
  <cols>
    <col min="1" max="2" width="9.140625" style="1379"/>
    <col min="3" max="3" width="57.42578125" style="1379" customWidth="1"/>
    <col min="4" max="4" width="8.42578125" style="1379" hidden="1" customWidth="1"/>
    <col min="5" max="5" width="10.7109375" style="1379" hidden="1" customWidth="1"/>
    <col min="6" max="6" width="8.85546875" style="1379" hidden="1" customWidth="1"/>
    <col min="7" max="7" width="8.140625" style="1379" hidden="1" customWidth="1"/>
    <col min="8" max="8" width="9.85546875" style="1379" customWidth="1"/>
    <col min="9" max="9" width="9" style="1379" customWidth="1"/>
    <col min="10" max="10" width="8.5703125" style="1379" customWidth="1"/>
    <col min="11" max="11" width="9.7109375" style="1379" customWidth="1"/>
    <col min="12" max="14" width="9.140625" style="1379"/>
    <col min="15" max="15" width="12.42578125" style="1379" bestFit="1" customWidth="1"/>
    <col min="16" max="258" width="9.140625" style="1379"/>
    <col min="259" max="259" width="57.85546875" style="1379" customWidth="1"/>
    <col min="260" max="260" width="8.42578125" style="1379" bestFit="1" customWidth="1"/>
    <col min="261" max="261" width="8.42578125" style="1379" customWidth="1"/>
    <col min="262" max="262" width="7.7109375" style="1379" customWidth="1"/>
    <col min="263" max="263" width="8.140625" style="1379" customWidth="1"/>
    <col min="264" max="264" width="9.85546875" style="1379" customWidth="1"/>
    <col min="265" max="265" width="9" style="1379" customWidth="1"/>
    <col min="266" max="266" width="8.5703125" style="1379" customWidth="1"/>
    <col min="267" max="267" width="9.7109375" style="1379" customWidth="1"/>
    <col min="268" max="514" width="9.140625" style="1379"/>
    <col min="515" max="515" width="57.85546875" style="1379" customWidth="1"/>
    <col min="516" max="516" width="8.42578125" style="1379" bestFit="1" customWidth="1"/>
    <col min="517" max="517" width="8.42578125" style="1379" customWidth="1"/>
    <col min="518" max="518" width="7.7109375" style="1379" customWidth="1"/>
    <col min="519" max="519" width="8.140625" style="1379" customWidth="1"/>
    <col min="520" max="520" width="9.85546875" style="1379" customWidth="1"/>
    <col min="521" max="521" width="9" style="1379" customWidth="1"/>
    <col min="522" max="522" width="8.5703125" style="1379" customWidth="1"/>
    <col min="523" max="523" width="9.7109375" style="1379" customWidth="1"/>
    <col min="524" max="770" width="9.140625" style="1379"/>
    <col min="771" max="771" width="57.85546875" style="1379" customWidth="1"/>
    <col min="772" max="772" width="8.42578125" style="1379" bestFit="1" customWidth="1"/>
    <col min="773" max="773" width="8.42578125" style="1379" customWidth="1"/>
    <col min="774" max="774" width="7.7109375" style="1379" customWidth="1"/>
    <col min="775" max="775" width="8.140625" style="1379" customWidth="1"/>
    <col min="776" max="776" width="9.85546875" style="1379" customWidth="1"/>
    <col min="777" max="777" width="9" style="1379" customWidth="1"/>
    <col min="778" max="778" width="8.5703125" style="1379" customWidth="1"/>
    <col min="779" max="779" width="9.7109375" style="1379" customWidth="1"/>
    <col min="780" max="1026" width="9.140625" style="1379"/>
    <col min="1027" max="1027" width="57.85546875" style="1379" customWidth="1"/>
    <col min="1028" max="1028" width="8.42578125" style="1379" bestFit="1" customWidth="1"/>
    <col min="1029" max="1029" width="8.42578125" style="1379" customWidth="1"/>
    <col min="1030" max="1030" width="7.7109375" style="1379" customWidth="1"/>
    <col min="1031" max="1031" width="8.140625" style="1379" customWidth="1"/>
    <col min="1032" max="1032" width="9.85546875" style="1379" customWidth="1"/>
    <col min="1033" max="1033" width="9" style="1379" customWidth="1"/>
    <col min="1034" max="1034" width="8.5703125" style="1379" customWidth="1"/>
    <col min="1035" max="1035" width="9.7109375" style="1379" customWidth="1"/>
    <col min="1036" max="1282" width="9.140625" style="1379"/>
    <col min="1283" max="1283" width="57.85546875" style="1379" customWidth="1"/>
    <col min="1284" max="1284" width="8.42578125" style="1379" bestFit="1" customWidth="1"/>
    <col min="1285" max="1285" width="8.42578125" style="1379" customWidth="1"/>
    <col min="1286" max="1286" width="7.7109375" style="1379" customWidth="1"/>
    <col min="1287" max="1287" width="8.140625" style="1379" customWidth="1"/>
    <col min="1288" max="1288" width="9.85546875" style="1379" customWidth="1"/>
    <col min="1289" max="1289" width="9" style="1379" customWidth="1"/>
    <col min="1290" max="1290" width="8.5703125" style="1379" customWidth="1"/>
    <col min="1291" max="1291" width="9.7109375" style="1379" customWidth="1"/>
    <col min="1292" max="1538" width="9.140625" style="1379"/>
    <col min="1539" max="1539" width="57.85546875" style="1379" customWidth="1"/>
    <col min="1540" max="1540" width="8.42578125" style="1379" bestFit="1" customWidth="1"/>
    <col min="1541" max="1541" width="8.42578125" style="1379" customWidth="1"/>
    <col min="1542" max="1542" width="7.7109375" style="1379" customWidth="1"/>
    <col min="1543" max="1543" width="8.140625" style="1379" customWidth="1"/>
    <col min="1544" max="1544" width="9.85546875" style="1379" customWidth="1"/>
    <col min="1545" max="1545" width="9" style="1379" customWidth="1"/>
    <col min="1546" max="1546" width="8.5703125" style="1379" customWidth="1"/>
    <col min="1547" max="1547" width="9.7109375" style="1379" customWidth="1"/>
    <col min="1548" max="1794" width="9.140625" style="1379"/>
    <col min="1795" max="1795" width="57.85546875" style="1379" customWidth="1"/>
    <col min="1796" max="1796" width="8.42578125" style="1379" bestFit="1" customWidth="1"/>
    <col min="1797" max="1797" width="8.42578125" style="1379" customWidth="1"/>
    <col min="1798" max="1798" width="7.7109375" style="1379" customWidth="1"/>
    <col min="1799" max="1799" width="8.140625" style="1379" customWidth="1"/>
    <col min="1800" max="1800" width="9.85546875" style="1379" customWidth="1"/>
    <col min="1801" max="1801" width="9" style="1379" customWidth="1"/>
    <col min="1802" max="1802" width="8.5703125" style="1379" customWidth="1"/>
    <col min="1803" max="1803" width="9.7109375" style="1379" customWidth="1"/>
    <col min="1804" max="2050" width="9.140625" style="1379"/>
    <col min="2051" max="2051" width="57.85546875" style="1379" customWidth="1"/>
    <col min="2052" max="2052" width="8.42578125" style="1379" bestFit="1" customWidth="1"/>
    <col min="2053" max="2053" width="8.42578125" style="1379" customWidth="1"/>
    <col min="2054" max="2054" width="7.7109375" style="1379" customWidth="1"/>
    <col min="2055" max="2055" width="8.140625" style="1379" customWidth="1"/>
    <col min="2056" max="2056" width="9.85546875" style="1379" customWidth="1"/>
    <col min="2057" max="2057" width="9" style="1379" customWidth="1"/>
    <col min="2058" max="2058" width="8.5703125" style="1379" customWidth="1"/>
    <col min="2059" max="2059" width="9.7109375" style="1379" customWidth="1"/>
    <col min="2060" max="2306" width="9.140625" style="1379"/>
    <col min="2307" max="2307" width="57.85546875" style="1379" customWidth="1"/>
    <col min="2308" max="2308" width="8.42578125" style="1379" bestFit="1" customWidth="1"/>
    <col min="2309" max="2309" width="8.42578125" style="1379" customWidth="1"/>
    <col min="2310" max="2310" width="7.7109375" style="1379" customWidth="1"/>
    <col min="2311" max="2311" width="8.140625" style="1379" customWidth="1"/>
    <col min="2312" max="2312" width="9.85546875" style="1379" customWidth="1"/>
    <col min="2313" max="2313" width="9" style="1379" customWidth="1"/>
    <col min="2314" max="2314" width="8.5703125" style="1379" customWidth="1"/>
    <col min="2315" max="2315" width="9.7109375" style="1379" customWidth="1"/>
    <col min="2316" max="2562" width="9.140625" style="1379"/>
    <col min="2563" max="2563" width="57.85546875" style="1379" customWidth="1"/>
    <col min="2564" max="2564" width="8.42578125" style="1379" bestFit="1" customWidth="1"/>
    <col min="2565" max="2565" width="8.42578125" style="1379" customWidth="1"/>
    <col min="2566" max="2566" width="7.7109375" style="1379" customWidth="1"/>
    <col min="2567" max="2567" width="8.140625" style="1379" customWidth="1"/>
    <col min="2568" max="2568" width="9.85546875" style="1379" customWidth="1"/>
    <col min="2569" max="2569" width="9" style="1379" customWidth="1"/>
    <col min="2570" max="2570" width="8.5703125" style="1379" customWidth="1"/>
    <col min="2571" max="2571" width="9.7109375" style="1379" customWidth="1"/>
    <col min="2572" max="2818" width="9.140625" style="1379"/>
    <col min="2819" max="2819" width="57.85546875" style="1379" customWidth="1"/>
    <col min="2820" max="2820" width="8.42578125" style="1379" bestFit="1" customWidth="1"/>
    <col min="2821" max="2821" width="8.42578125" style="1379" customWidth="1"/>
    <col min="2822" max="2822" width="7.7109375" style="1379" customWidth="1"/>
    <col min="2823" max="2823" width="8.140625" style="1379" customWidth="1"/>
    <col min="2824" max="2824" width="9.85546875" style="1379" customWidth="1"/>
    <col min="2825" max="2825" width="9" style="1379" customWidth="1"/>
    <col min="2826" max="2826" width="8.5703125" style="1379" customWidth="1"/>
    <col min="2827" max="2827" width="9.7109375" style="1379" customWidth="1"/>
    <col min="2828" max="3074" width="9.140625" style="1379"/>
    <col min="3075" max="3075" width="57.85546875" style="1379" customWidth="1"/>
    <col min="3076" max="3076" width="8.42578125" style="1379" bestFit="1" customWidth="1"/>
    <col min="3077" max="3077" width="8.42578125" style="1379" customWidth="1"/>
    <col min="3078" max="3078" width="7.7109375" style="1379" customWidth="1"/>
    <col min="3079" max="3079" width="8.140625" style="1379" customWidth="1"/>
    <col min="3080" max="3080" width="9.85546875" style="1379" customWidth="1"/>
    <col min="3081" max="3081" width="9" style="1379" customWidth="1"/>
    <col min="3082" max="3082" width="8.5703125" style="1379" customWidth="1"/>
    <col min="3083" max="3083" width="9.7109375" style="1379" customWidth="1"/>
    <col min="3084" max="3330" width="9.140625" style="1379"/>
    <col min="3331" max="3331" width="57.85546875" style="1379" customWidth="1"/>
    <col min="3332" max="3332" width="8.42578125" style="1379" bestFit="1" customWidth="1"/>
    <col min="3333" max="3333" width="8.42578125" style="1379" customWidth="1"/>
    <col min="3334" max="3334" width="7.7109375" style="1379" customWidth="1"/>
    <col min="3335" max="3335" width="8.140625" style="1379" customWidth="1"/>
    <col min="3336" max="3336" width="9.85546875" style="1379" customWidth="1"/>
    <col min="3337" max="3337" width="9" style="1379" customWidth="1"/>
    <col min="3338" max="3338" width="8.5703125" style="1379" customWidth="1"/>
    <col min="3339" max="3339" width="9.7109375" style="1379" customWidth="1"/>
    <col min="3340" max="3586" width="9.140625" style="1379"/>
    <col min="3587" max="3587" width="57.85546875" style="1379" customWidth="1"/>
    <col min="3588" max="3588" width="8.42578125" style="1379" bestFit="1" customWidth="1"/>
    <col min="3589" max="3589" width="8.42578125" style="1379" customWidth="1"/>
    <col min="3590" max="3590" width="7.7109375" style="1379" customWidth="1"/>
    <col min="3591" max="3591" width="8.140625" style="1379" customWidth="1"/>
    <col min="3592" max="3592" width="9.85546875" style="1379" customWidth="1"/>
    <col min="3593" max="3593" width="9" style="1379" customWidth="1"/>
    <col min="3594" max="3594" width="8.5703125" style="1379" customWidth="1"/>
    <col min="3595" max="3595" width="9.7109375" style="1379" customWidth="1"/>
    <col min="3596" max="3842" width="9.140625" style="1379"/>
    <col min="3843" max="3843" width="57.85546875" style="1379" customWidth="1"/>
    <col min="3844" max="3844" width="8.42578125" style="1379" bestFit="1" customWidth="1"/>
    <col min="3845" max="3845" width="8.42578125" style="1379" customWidth="1"/>
    <col min="3846" max="3846" width="7.7109375" style="1379" customWidth="1"/>
    <col min="3847" max="3847" width="8.140625" style="1379" customWidth="1"/>
    <col min="3848" max="3848" width="9.85546875" style="1379" customWidth="1"/>
    <col min="3849" max="3849" width="9" style="1379" customWidth="1"/>
    <col min="3850" max="3850" width="8.5703125" style="1379" customWidth="1"/>
    <col min="3851" max="3851" width="9.7109375" style="1379" customWidth="1"/>
    <col min="3852" max="4098" width="9.140625" style="1379"/>
    <col min="4099" max="4099" width="57.85546875" style="1379" customWidth="1"/>
    <col min="4100" max="4100" width="8.42578125" style="1379" bestFit="1" customWidth="1"/>
    <col min="4101" max="4101" width="8.42578125" style="1379" customWidth="1"/>
    <col min="4102" max="4102" width="7.7109375" style="1379" customWidth="1"/>
    <col min="4103" max="4103" width="8.140625" style="1379" customWidth="1"/>
    <col min="4104" max="4104" width="9.85546875" style="1379" customWidth="1"/>
    <col min="4105" max="4105" width="9" style="1379" customWidth="1"/>
    <col min="4106" max="4106" width="8.5703125" style="1379" customWidth="1"/>
    <col min="4107" max="4107" width="9.7109375" style="1379" customWidth="1"/>
    <col min="4108" max="4354" width="9.140625" style="1379"/>
    <col min="4355" max="4355" width="57.85546875" style="1379" customWidth="1"/>
    <col min="4356" max="4356" width="8.42578125" style="1379" bestFit="1" customWidth="1"/>
    <col min="4357" max="4357" width="8.42578125" style="1379" customWidth="1"/>
    <col min="4358" max="4358" width="7.7109375" style="1379" customWidth="1"/>
    <col min="4359" max="4359" width="8.140625" style="1379" customWidth="1"/>
    <col min="4360" max="4360" width="9.85546875" style="1379" customWidth="1"/>
    <col min="4361" max="4361" width="9" style="1379" customWidth="1"/>
    <col min="4362" max="4362" width="8.5703125" style="1379" customWidth="1"/>
    <col min="4363" max="4363" width="9.7109375" style="1379" customWidth="1"/>
    <col min="4364" max="4610" width="9.140625" style="1379"/>
    <col min="4611" max="4611" width="57.85546875" style="1379" customWidth="1"/>
    <col min="4612" max="4612" width="8.42578125" style="1379" bestFit="1" customWidth="1"/>
    <col min="4613" max="4613" width="8.42578125" style="1379" customWidth="1"/>
    <col min="4614" max="4614" width="7.7109375" style="1379" customWidth="1"/>
    <col min="4615" max="4615" width="8.140625" style="1379" customWidth="1"/>
    <col min="4616" max="4616" width="9.85546875" style="1379" customWidth="1"/>
    <col min="4617" max="4617" width="9" style="1379" customWidth="1"/>
    <col min="4618" max="4618" width="8.5703125" style="1379" customWidth="1"/>
    <col min="4619" max="4619" width="9.7109375" style="1379" customWidth="1"/>
    <col min="4620" max="4866" width="9.140625" style="1379"/>
    <col min="4867" max="4867" width="57.85546875" style="1379" customWidth="1"/>
    <col min="4868" max="4868" width="8.42578125" style="1379" bestFit="1" customWidth="1"/>
    <col min="4869" max="4869" width="8.42578125" style="1379" customWidth="1"/>
    <col min="4870" max="4870" width="7.7109375" style="1379" customWidth="1"/>
    <col min="4871" max="4871" width="8.140625" style="1379" customWidth="1"/>
    <col min="4872" max="4872" width="9.85546875" style="1379" customWidth="1"/>
    <col min="4873" max="4873" width="9" style="1379" customWidth="1"/>
    <col min="4874" max="4874" width="8.5703125" style="1379" customWidth="1"/>
    <col min="4875" max="4875" width="9.7109375" style="1379" customWidth="1"/>
    <col min="4876" max="5122" width="9.140625" style="1379"/>
    <col min="5123" max="5123" width="57.85546875" style="1379" customWidth="1"/>
    <col min="5124" max="5124" width="8.42578125" style="1379" bestFit="1" customWidth="1"/>
    <col min="5125" max="5125" width="8.42578125" style="1379" customWidth="1"/>
    <col min="5126" max="5126" width="7.7109375" style="1379" customWidth="1"/>
    <col min="5127" max="5127" width="8.140625" style="1379" customWidth="1"/>
    <col min="5128" max="5128" width="9.85546875" style="1379" customWidth="1"/>
    <col min="5129" max="5129" width="9" style="1379" customWidth="1"/>
    <col min="5130" max="5130" width="8.5703125" style="1379" customWidth="1"/>
    <col min="5131" max="5131" width="9.7109375" style="1379" customWidth="1"/>
    <col min="5132" max="5378" width="9.140625" style="1379"/>
    <col min="5379" max="5379" width="57.85546875" style="1379" customWidth="1"/>
    <col min="5380" max="5380" width="8.42578125" style="1379" bestFit="1" customWidth="1"/>
    <col min="5381" max="5381" width="8.42578125" style="1379" customWidth="1"/>
    <col min="5382" max="5382" width="7.7109375" style="1379" customWidth="1"/>
    <col min="5383" max="5383" width="8.140625" style="1379" customWidth="1"/>
    <col min="5384" max="5384" width="9.85546875" style="1379" customWidth="1"/>
    <col min="5385" max="5385" width="9" style="1379" customWidth="1"/>
    <col min="5386" max="5386" width="8.5703125" style="1379" customWidth="1"/>
    <col min="5387" max="5387" width="9.7109375" style="1379" customWidth="1"/>
    <col min="5388" max="5634" width="9.140625" style="1379"/>
    <col min="5635" max="5635" width="57.85546875" style="1379" customWidth="1"/>
    <col min="5636" max="5636" width="8.42578125" style="1379" bestFit="1" customWidth="1"/>
    <col min="5637" max="5637" width="8.42578125" style="1379" customWidth="1"/>
    <col min="5638" max="5638" width="7.7109375" style="1379" customWidth="1"/>
    <col min="5639" max="5639" width="8.140625" style="1379" customWidth="1"/>
    <col min="5640" max="5640" width="9.85546875" style="1379" customWidth="1"/>
    <col min="5641" max="5641" width="9" style="1379" customWidth="1"/>
    <col min="5642" max="5642" width="8.5703125" style="1379" customWidth="1"/>
    <col min="5643" max="5643" width="9.7109375" style="1379" customWidth="1"/>
    <col min="5644" max="5890" width="9.140625" style="1379"/>
    <col min="5891" max="5891" width="57.85546875" style="1379" customWidth="1"/>
    <col min="5892" max="5892" width="8.42578125" style="1379" bestFit="1" customWidth="1"/>
    <col min="5893" max="5893" width="8.42578125" style="1379" customWidth="1"/>
    <col min="5894" max="5894" width="7.7109375" style="1379" customWidth="1"/>
    <col min="5895" max="5895" width="8.140625" style="1379" customWidth="1"/>
    <col min="5896" max="5896" width="9.85546875" style="1379" customWidth="1"/>
    <col min="5897" max="5897" width="9" style="1379" customWidth="1"/>
    <col min="5898" max="5898" width="8.5703125" style="1379" customWidth="1"/>
    <col min="5899" max="5899" width="9.7109375" style="1379" customWidth="1"/>
    <col min="5900" max="6146" width="9.140625" style="1379"/>
    <col min="6147" max="6147" width="57.85546875" style="1379" customWidth="1"/>
    <col min="6148" max="6148" width="8.42578125" style="1379" bestFit="1" customWidth="1"/>
    <col min="6149" max="6149" width="8.42578125" style="1379" customWidth="1"/>
    <col min="6150" max="6150" width="7.7109375" style="1379" customWidth="1"/>
    <col min="6151" max="6151" width="8.140625" style="1379" customWidth="1"/>
    <col min="6152" max="6152" width="9.85546875" style="1379" customWidth="1"/>
    <col min="6153" max="6153" width="9" style="1379" customWidth="1"/>
    <col min="6154" max="6154" width="8.5703125" style="1379" customWidth="1"/>
    <col min="6155" max="6155" width="9.7109375" style="1379" customWidth="1"/>
    <col min="6156" max="6402" width="9.140625" style="1379"/>
    <col min="6403" max="6403" width="57.85546875" style="1379" customWidth="1"/>
    <col min="6404" max="6404" width="8.42578125" style="1379" bestFit="1" customWidth="1"/>
    <col min="6405" max="6405" width="8.42578125" style="1379" customWidth="1"/>
    <col min="6406" max="6406" width="7.7109375" style="1379" customWidth="1"/>
    <col min="6407" max="6407" width="8.140625" style="1379" customWidth="1"/>
    <col min="6408" max="6408" width="9.85546875" style="1379" customWidth="1"/>
    <col min="6409" max="6409" width="9" style="1379" customWidth="1"/>
    <col min="6410" max="6410" width="8.5703125" style="1379" customWidth="1"/>
    <col min="6411" max="6411" width="9.7109375" style="1379" customWidth="1"/>
    <col min="6412" max="6658" width="9.140625" style="1379"/>
    <col min="6659" max="6659" width="57.85546875" style="1379" customWidth="1"/>
    <col min="6660" max="6660" width="8.42578125" style="1379" bestFit="1" customWidth="1"/>
    <col min="6661" max="6661" width="8.42578125" style="1379" customWidth="1"/>
    <col min="6662" max="6662" width="7.7109375" style="1379" customWidth="1"/>
    <col min="6663" max="6663" width="8.140625" style="1379" customWidth="1"/>
    <col min="6664" max="6664" width="9.85546875" style="1379" customWidth="1"/>
    <col min="6665" max="6665" width="9" style="1379" customWidth="1"/>
    <col min="6666" max="6666" width="8.5703125" style="1379" customWidth="1"/>
    <col min="6667" max="6667" width="9.7109375" style="1379" customWidth="1"/>
    <col min="6668" max="6914" width="9.140625" style="1379"/>
    <col min="6915" max="6915" width="57.85546875" style="1379" customWidth="1"/>
    <col min="6916" max="6916" width="8.42578125" style="1379" bestFit="1" customWidth="1"/>
    <col min="6917" max="6917" width="8.42578125" style="1379" customWidth="1"/>
    <col min="6918" max="6918" width="7.7109375" style="1379" customWidth="1"/>
    <col min="6919" max="6919" width="8.140625" style="1379" customWidth="1"/>
    <col min="6920" max="6920" width="9.85546875" style="1379" customWidth="1"/>
    <col min="6921" max="6921" width="9" style="1379" customWidth="1"/>
    <col min="6922" max="6922" width="8.5703125" style="1379" customWidth="1"/>
    <col min="6923" max="6923" width="9.7109375" style="1379" customWidth="1"/>
    <col min="6924" max="7170" width="9.140625" style="1379"/>
    <col min="7171" max="7171" width="57.85546875" style="1379" customWidth="1"/>
    <col min="7172" max="7172" width="8.42578125" style="1379" bestFit="1" customWidth="1"/>
    <col min="7173" max="7173" width="8.42578125" style="1379" customWidth="1"/>
    <col min="7174" max="7174" width="7.7109375" style="1379" customWidth="1"/>
    <col min="7175" max="7175" width="8.140625" style="1379" customWidth="1"/>
    <col min="7176" max="7176" width="9.85546875" style="1379" customWidth="1"/>
    <col min="7177" max="7177" width="9" style="1379" customWidth="1"/>
    <col min="7178" max="7178" width="8.5703125" style="1379" customWidth="1"/>
    <col min="7179" max="7179" width="9.7109375" style="1379" customWidth="1"/>
    <col min="7180" max="7426" width="9.140625" style="1379"/>
    <col min="7427" max="7427" width="57.85546875" style="1379" customWidth="1"/>
    <col min="7428" max="7428" width="8.42578125" style="1379" bestFit="1" customWidth="1"/>
    <col min="7429" max="7429" width="8.42578125" style="1379" customWidth="1"/>
    <col min="7430" max="7430" width="7.7109375" style="1379" customWidth="1"/>
    <col min="7431" max="7431" width="8.140625" style="1379" customWidth="1"/>
    <col min="7432" max="7432" width="9.85546875" style="1379" customWidth="1"/>
    <col min="7433" max="7433" width="9" style="1379" customWidth="1"/>
    <col min="7434" max="7434" width="8.5703125" style="1379" customWidth="1"/>
    <col min="7435" max="7435" width="9.7109375" style="1379" customWidth="1"/>
    <col min="7436" max="7682" width="9.140625" style="1379"/>
    <col min="7683" max="7683" width="57.85546875" style="1379" customWidth="1"/>
    <col min="7684" max="7684" width="8.42578125" style="1379" bestFit="1" customWidth="1"/>
    <col min="7685" max="7685" width="8.42578125" style="1379" customWidth="1"/>
    <col min="7686" max="7686" width="7.7109375" style="1379" customWidth="1"/>
    <col min="7687" max="7687" width="8.140625" style="1379" customWidth="1"/>
    <col min="7688" max="7688" width="9.85546875" style="1379" customWidth="1"/>
    <col min="7689" max="7689" width="9" style="1379" customWidth="1"/>
    <col min="7690" max="7690" width="8.5703125" style="1379" customWidth="1"/>
    <col min="7691" max="7691" width="9.7109375" style="1379" customWidth="1"/>
    <col min="7692" max="7938" width="9.140625" style="1379"/>
    <col min="7939" max="7939" width="57.85546875" style="1379" customWidth="1"/>
    <col min="7940" max="7940" width="8.42578125" style="1379" bestFit="1" customWidth="1"/>
    <col min="7941" max="7941" width="8.42578125" style="1379" customWidth="1"/>
    <col min="7942" max="7942" width="7.7109375" style="1379" customWidth="1"/>
    <col min="7943" max="7943" width="8.140625" style="1379" customWidth="1"/>
    <col min="7944" max="7944" width="9.85546875" style="1379" customWidth="1"/>
    <col min="7945" max="7945" width="9" style="1379" customWidth="1"/>
    <col min="7946" max="7946" width="8.5703125" style="1379" customWidth="1"/>
    <col min="7947" max="7947" width="9.7109375" style="1379" customWidth="1"/>
    <col min="7948" max="8194" width="9.140625" style="1379"/>
    <col min="8195" max="8195" width="57.85546875" style="1379" customWidth="1"/>
    <col min="8196" max="8196" width="8.42578125" style="1379" bestFit="1" customWidth="1"/>
    <col min="8197" max="8197" width="8.42578125" style="1379" customWidth="1"/>
    <col min="8198" max="8198" width="7.7109375" style="1379" customWidth="1"/>
    <col min="8199" max="8199" width="8.140625" style="1379" customWidth="1"/>
    <col min="8200" max="8200" width="9.85546875" style="1379" customWidth="1"/>
    <col min="8201" max="8201" width="9" style="1379" customWidth="1"/>
    <col min="8202" max="8202" width="8.5703125" style="1379" customWidth="1"/>
    <col min="8203" max="8203" width="9.7109375" style="1379" customWidth="1"/>
    <col min="8204" max="8450" width="9.140625" style="1379"/>
    <col min="8451" max="8451" width="57.85546875" style="1379" customWidth="1"/>
    <col min="8452" max="8452" width="8.42578125" style="1379" bestFit="1" customWidth="1"/>
    <col min="8453" max="8453" width="8.42578125" style="1379" customWidth="1"/>
    <col min="8454" max="8454" width="7.7109375" style="1379" customWidth="1"/>
    <col min="8455" max="8455" width="8.140625" style="1379" customWidth="1"/>
    <col min="8456" max="8456" width="9.85546875" style="1379" customWidth="1"/>
    <col min="8457" max="8457" width="9" style="1379" customWidth="1"/>
    <col min="8458" max="8458" width="8.5703125" style="1379" customWidth="1"/>
    <col min="8459" max="8459" width="9.7109375" style="1379" customWidth="1"/>
    <col min="8460" max="8706" width="9.140625" style="1379"/>
    <col min="8707" max="8707" width="57.85546875" style="1379" customWidth="1"/>
    <col min="8708" max="8708" width="8.42578125" style="1379" bestFit="1" customWidth="1"/>
    <col min="8709" max="8709" width="8.42578125" style="1379" customWidth="1"/>
    <col min="8710" max="8710" width="7.7109375" style="1379" customWidth="1"/>
    <col min="8711" max="8711" width="8.140625" style="1379" customWidth="1"/>
    <col min="8712" max="8712" width="9.85546875" style="1379" customWidth="1"/>
    <col min="8713" max="8713" width="9" style="1379" customWidth="1"/>
    <col min="8714" max="8714" width="8.5703125" style="1379" customWidth="1"/>
    <col min="8715" max="8715" width="9.7109375" style="1379" customWidth="1"/>
    <col min="8716" max="8962" width="9.140625" style="1379"/>
    <col min="8963" max="8963" width="57.85546875" style="1379" customWidth="1"/>
    <col min="8964" max="8964" width="8.42578125" style="1379" bestFit="1" customWidth="1"/>
    <col min="8965" max="8965" width="8.42578125" style="1379" customWidth="1"/>
    <col min="8966" max="8966" width="7.7109375" style="1379" customWidth="1"/>
    <col min="8967" max="8967" width="8.140625" style="1379" customWidth="1"/>
    <col min="8968" max="8968" width="9.85546875" style="1379" customWidth="1"/>
    <col min="8969" max="8969" width="9" style="1379" customWidth="1"/>
    <col min="8970" max="8970" width="8.5703125" style="1379" customWidth="1"/>
    <col min="8971" max="8971" width="9.7109375" style="1379" customWidth="1"/>
    <col min="8972" max="9218" width="9.140625" style="1379"/>
    <col min="9219" max="9219" width="57.85546875" style="1379" customWidth="1"/>
    <col min="9220" max="9220" width="8.42578125" style="1379" bestFit="1" customWidth="1"/>
    <col min="9221" max="9221" width="8.42578125" style="1379" customWidth="1"/>
    <col min="9222" max="9222" width="7.7109375" style="1379" customWidth="1"/>
    <col min="9223" max="9223" width="8.140625" style="1379" customWidth="1"/>
    <col min="9224" max="9224" width="9.85546875" style="1379" customWidth="1"/>
    <col min="9225" max="9225" width="9" style="1379" customWidth="1"/>
    <col min="9226" max="9226" width="8.5703125" style="1379" customWidth="1"/>
    <col min="9227" max="9227" width="9.7109375" style="1379" customWidth="1"/>
    <col min="9228" max="9474" width="9.140625" style="1379"/>
    <col min="9475" max="9475" width="57.85546875" style="1379" customWidth="1"/>
    <col min="9476" max="9476" width="8.42578125" style="1379" bestFit="1" customWidth="1"/>
    <col min="9477" max="9477" width="8.42578125" style="1379" customWidth="1"/>
    <col min="9478" max="9478" width="7.7109375" style="1379" customWidth="1"/>
    <col min="9479" max="9479" width="8.140625" style="1379" customWidth="1"/>
    <col min="9480" max="9480" width="9.85546875" style="1379" customWidth="1"/>
    <col min="9481" max="9481" width="9" style="1379" customWidth="1"/>
    <col min="9482" max="9482" width="8.5703125" style="1379" customWidth="1"/>
    <col min="9483" max="9483" width="9.7109375" style="1379" customWidth="1"/>
    <col min="9484" max="9730" width="9.140625" style="1379"/>
    <col min="9731" max="9731" width="57.85546875" style="1379" customWidth="1"/>
    <col min="9732" max="9732" width="8.42578125" style="1379" bestFit="1" customWidth="1"/>
    <col min="9733" max="9733" width="8.42578125" style="1379" customWidth="1"/>
    <col min="9734" max="9734" width="7.7109375" style="1379" customWidth="1"/>
    <col min="9735" max="9735" width="8.140625" style="1379" customWidth="1"/>
    <col min="9736" max="9736" width="9.85546875" style="1379" customWidth="1"/>
    <col min="9737" max="9737" width="9" style="1379" customWidth="1"/>
    <col min="9738" max="9738" width="8.5703125" style="1379" customWidth="1"/>
    <col min="9739" max="9739" width="9.7109375" style="1379" customWidth="1"/>
    <col min="9740" max="9986" width="9.140625" style="1379"/>
    <col min="9987" max="9987" width="57.85546875" style="1379" customWidth="1"/>
    <col min="9988" max="9988" width="8.42578125" style="1379" bestFit="1" customWidth="1"/>
    <col min="9989" max="9989" width="8.42578125" style="1379" customWidth="1"/>
    <col min="9990" max="9990" width="7.7109375" style="1379" customWidth="1"/>
    <col min="9991" max="9991" width="8.140625" style="1379" customWidth="1"/>
    <col min="9992" max="9992" width="9.85546875" style="1379" customWidth="1"/>
    <col min="9993" max="9993" width="9" style="1379" customWidth="1"/>
    <col min="9994" max="9994" width="8.5703125" style="1379" customWidth="1"/>
    <col min="9995" max="9995" width="9.7109375" style="1379" customWidth="1"/>
    <col min="9996" max="10242" width="9.140625" style="1379"/>
    <col min="10243" max="10243" width="57.85546875" style="1379" customWidth="1"/>
    <col min="10244" max="10244" width="8.42578125" style="1379" bestFit="1" customWidth="1"/>
    <col min="10245" max="10245" width="8.42578125" style="1379" customWidth="1"/>
    <col min="10246" max="10246" width="7.7109375" style="1379" customWidth="1"/>
    <col min="10247" max="10247" width="8.140625" style="1379" customWidth="1"/>
    <col min="10248" max="10248" width="9.85546875" style="1379" customWidth="1"/>
    <col min="10249" max="10249" width="9" style="1379" customWidth="1"/>
    <col min="10250" max="10250" width="8.5703125" style="1379" customWidth="1"/>
    <col min="10251" max="10251" width="9.7109375" style="1379" customWidth="1"/>
    <col min="10252" max="10498" width="9.140625" style="1379"/>
    <col min="10499" max="10499" width="57.85546875" style="1379" customWidth="1"/>
    <col min="10500" max="10500" width="8.42578125" style="1379" bestFit="1" customWidth="1"/>
    <col min="10501" max="10501" width="8.42578125" style="1379" customWidth="1"/>
    <col min="10502" max="10502" width="7.7109375" style="1379" customWidth="1"/>
    <col min="10503" max="10503" width="8.140625" style="1379" customWidth="1"/>
    <col min="10504" max="10504" width="9.85546875" style="1379" customWidth="1"/>
    <col min="10505" max="10505" width="9" style="1379" customWidth="1"/>
    <col min="10506" max="10506" width="8.5703125" style="1379" customWidth="1"/>
    <col min="10507" max="10507" width="9.7109375" style="1379" customWidth="1"/>
    <col min="10508" max="10754" width="9.140625" style="1379"/>
    <col min="10755" max="10755" width="57.85546875" style="1379" customWidth="1"/>
    <col min="10756" max="10756" width="8.42578125" style="1379" bestFit="1" customWidth="1"/>
    <col min="10757" max="10757" width="8.42578125" style="1379" customWidth="1"/>
    <col min="10758" max="10758" width="7.7109375" style="1379" customWidth="1"/>
    <col min="10759" max="10759" width="8.140625" style="1379" customWidth="1"/>
    <col min="10760" max="10760" width="9.85546875" style="1379" customWidth="1"/>
    <col min="10761" max="10761" width="9" style="1379" customWidth="1"/>
    <col min="10762" max="10762" width="8.5703125" style="1379" customWidth="1"/>
    <col min="10763" max="10763" width="9.7109375" style="1379" customWidth="1"/>
    <col min="10764" max="11010" width="9.140625" style="1379"/>
    <col min="11011" max="11011" width="57.85546875" style="1379" customWidth="1"/>
    <col min="11012" max="11012" width="8.42578125" style="1379" bestFit="1" customWidth="1"/>
    <col min="11013" max="11013" width="8.42578125" style="1379" customWidth="1"/>
    <col min="11014" max="11014" width="7.7109375" style="1379" customWidth="1"/>
    <col min="11015" max="11015" width="8.140625" style="1379" customWidth="1"/>
    <col min="11016" max="11016" width="9.85546875" style="1379" customWidth="1"/>
    <col min="11017" max="11017" width="9" style="1379" customWidth="1"/>
    <col min="11018" max="11018" width="8.5703125" style="1379" customWidth="1"/>
    <col min="11019" max="11019" width="9.7109375" style="1379" customWidth="1"/>
    <col min="11020" max="11266" width="9.140625" style="1379"/>
    <col min="11267" max="11267" width="57.85546875" style="1379" customWidth="1"/>
    <col min="11268" max="11268" width="8.42578125" style="1379" bestFit="1" customWidth="1"/>
    <col min="11269" max="11269" width="8.42578125" style="1379" customWidth="1"/>
    <col min="11270" max="11270" width="7.7109375" style="1379" customWidth="1"/>
    <col min="11271" max="11271" width="8.140625" style="1379" customWidth="1"/>
    <col min="11272" max="11272" width="9.85546875" style="1379" customWidth="1"/>
    <col min="11273" max="11273" width="9" style="1379" customWidth="1"/>
    <col min="11274" max="11274" width="8.5703125" style="1379" customWidth="1"/>
    <col min="11275" max="11275" width="9.7109375" style="1379" customWidth="1"/>
    <col min="11276" max="11522" width="9.140625" style="1379"/>
    <col min="11523" max="11523" width="57.85546875" style="1379" customWidth="1"/>
    <col min="11524" max="11524" width="8.42578125" style="1379" bestFit="1" customWidth="1"/>
    <col min="11525" max="11525" width="8.42578125" style="1379" customWidth="1"/>
    <col min="11526" max="11526" width="7.7109375" style="1379" customWidth="1"/>
    <col min="11527" max="11527" width="8.140625" style="1379" customWidth="1"/>
    <col min="11528" max="11528" width="9.85546875" style="1379" customWidth="1"/>
    <col min="11529" max="11529" width="9" style="1379" customWidth="1"/>
    <col min="11530" max="11530" width="8.5703125" style="1379" customWidth="1"/>
    <col min="11531" max="11531" width="9.7109375" style="1379" customWidth="1"/>
    <col min="11532" max="11778" width="9.140625" style="1379"/>
    <col min="11779" max="11779" width="57.85546875" style="1379" customWidth="1"/>
    <col min="11780" max="11780" width="8.42578125" style="1379" bestFit="1" customWidth="1"/>
    <col min="11781" max="11781" width="8.42578125" style="1379" customWidth="1"/>
    <col min="11782" max="11782" width="7.7109375" style="1379" customWidth="1"/>
    <col min="11783" max="11783" width="8.140625" style="1379" customWidth="1"/>
    <col min="11784" max="11784" width="9.85546875" style="1379" customWidth="1"/>
    <col min="11785" max="11785" width="9" style="1379" customWidth="1"/>
    <col min="11786" max="11786" width="8.5703125" style="1379" customWidth="1"/>
    <col min="11787" max="11787" width="9.7109375" style="1379" customWidth="1"/>
    <col min="11788" max="12034" width="9.140625" style="1379"/>
    <col min="12035" max="12035" width="57.85546875" style="1379" customWidth="1"/>
    <col min="12036" max="12036" width="8.42578125" style="1379" bestFit="1" customWidth="1"/>
    <col min="12037" max="12037" width="8.42578125" style="1379" customWidth="1"/>
    <col min="12038" max="12038" width="7.7109375" style="1379" customWidth="1"/>
    <col min="12039" max="12039" width="8.140625" style="1379" customWidth="1"/>
    <col min="12040" max="12040" width="9.85546875" style="1379" customWidth="1"/>
    <col min="12041" max="12041" width="9" style="1379" customWidth="1"/>
    <col min="12042" max="12042" width="8.5703125" style="1379" customWidth="1"/>
    <col min="12043" max="12043" width="9.7109375" style="1379" customWidth="1"/>
    <col min="12044" max="12290" width="9.140625" style="1379"/>
    <col min="12291" max="12291" width="57.85546875" style="1379" customWidth="1"/>
    <col min="12292" max="12292" width="8.42578125" style="1379" bestFit="1" customWidth="1"/>
    <col min="12293" max="12293" width="8.42578125" style="1379" customWidth="1"/>
    <col min="12294" max="12294" width="7.7109375" style="1379" customWidth="1"/>
    <col min="12295" max="12295" width="8.140625" style="1379" customWidth="1"/>
    <col min="12296" max="12296" width="9.85546875" style="1379" customWidth="1"/>
    <col min="12297" max="12297" width="9" style="1379" customWidth="1"/>
    <col min="12298" max="12298" width="8.5703125" style="1379" customWidth="1"/>
    <col min="12299" max="12299" width="9.7109375" style="1379" customWidth="1"/>
    <col min="12300" max="12546" width="9.140625" style="1379"/>
    <col min="12547" max="12547" width="57.85546875" style="1379" customWidth="1"/>
    <col min="12548" max="12548" width="8.42578125" style="1379" bestFit="1" customWidth="1"/>
    <col min="12549" max="12549" width="8.42578125" style="1379" customWidth="1"/>
    <col min="12550" max="12550" width="7.7109375" style="1379" customWidth="1"/>
    <col min="12551" max="12551" width="8.140625" style="1379" customWidth="1"/>
    <col min="12552" max="12552" width="9.85546875" style="1379" customWidth="1"/>
    <col min="12553" max="12553" width="9" style="1379" customWidth="1"/>
    <col min="12554" max="12554" width="8.5703125" style="1379" customWidth="1"/>
    <col min="12555" max="12555" width="9.7109375" style="1379" customWidth="1"/>
    <col min="12556" max="12802" width="9.140625" style="1379"/>
    <col min="12803" max="12803" width="57.85546875" style="1379" customWidth="1"/>
    <col min="12804" max="12804" width="8.42578125" style="1379" bestFit="1" customWidth="1"/>
    <col min="12805" max="12805" width="8.42578125" style="1379" customWidth="1"/>
    <col min="12806" max="12806" width="7.7109375" style="1379" customWidth="1"/>
    <col min="12807" max="12807" width="8.140625" style="1379" customWidth="1"/>
    <col min="12808" max="12808" width="9.85546875" style="1379" customWidth="1"/>
    <col min="12809" max="12809" width="9" style="1379" customWidth="1"/>
    <col min="12810" max="12810" width="8.5703125" style="1379" customWidth="1"/>
    <col min="12811" max="12811" width="9.7109375" style="1379" customWidth="1"/>
    <col min="12812" max="13058" width="9.140625" style="1379"/>
    <col min="13059" max="13059" width="57.85546875" style="1379" customWidth="1"/>
    <col min="13060" max="13060" width="8.42578125" style="1379" bestFit="1" customWidth="1"/>
    <col min="13061" max="13061" width="8.42578125" style="1379" customWidth="1"/>
    <col min="13062" max="13062" width="7.7109375" style="1379" customWidth="1"/>
    <col min="13063" max="13063" width="8.140625" style="1379" customWidth="1"/>
    <col min="13064" max="13064" width="9.85546875" style="1379" customWidth="1"/>
    <col min="13065" max="13065" width="9" style="1379" customWidth="1"/>
    <col min="13066" max="13066" width="8.5703125" style="1379" customWidth="1"/>
    <col min="13067" max="13067" width="9.7109375" style="1379" customWidth="1"/>
    <col min="13068" max="13314" width="9.140625" style="1379"/>
    <col min="13315" max="13315" width="57.85546875" style="1379" customWidth="1"/>
    <col min="13316" max="13316" width="8.42578125" style="1379" bestFit="1" customWidth="1"/>
    <col min="13317" max="13317" width="8.42578125" style="1379" customWidth="1"/>
    <col min="13318" max="13318" width="7.7109375" style="1379" customWidth="1"/>
    <col min="13319" max="13319" width="8.140625" style="1379" customWidth="1"/>
    <col min="13320" max="13320" width="9.85546875" style="1379" customWidth="1"/>
    <col min="13321" max="13321" width="9" style="1379" customWidth="1"/>
    <col min="13322" max="13322" width="8.5703125" style="1379" customWidth="1"/>
    <col min="13323" max="13323" width="9.7109375" style="1379" customWidth="1"/>
    <col min="13324" max="13570" width="9.140625" style="1379"/>
    <col min="13571" max="13571" width="57.85546875" style="1379" customWidth="1"/>
    <col min="13572" max="13572" width="8.42578125" style="1379" bestFit="1" customWidth="1"/>
    <col min="13573" max="13573" width="8.42578125" style="1379" customWidth="1"/>
    <col min="13574" max="13574" width="7.7109375" style="1379" customWidth="1"/>
    <col min="13575" max="13575" width="8.140625" style="1379" customWidth="1"/>
    <col min="13576" max="13576" width="9.85546875" style="1379" customWidth="1"/>
    <col min="13577" max="13577" width="9" style="1379" customWidth="1"/>
    <col min="13578" max="13578" width="8.5703125" style="1379" customWidth="1"/>
    <col min="13579" max="13579" width="9.7109375" style="1379" customWidth="1"/>
    <col min="13580" max="13826" width="9.140625" style="1379"/>
    <col min="13827" max="13827" width="57.85546875" style="1379" customWidth="1"/>
    <col min="13828" max="13828" width="8.42578125" style="1379" bestFit="1" customWidth="1"/>
    <col min="13829" max="13829" width="8.42578125" style="1379" customWidth="1"/>
    <col min="13830" max="13830" width="7.7109375" style="1379" customWidth="1"/>
    <col min="13831" max="13831" width="8.140625" style="1379" customWidth="1"/>
    <col min="13832" max="13832" width="9.85546875" style="1379" customWidth="1"/>
    <col min="13833" max="13833" width="9" style="1379" customWidth="1"/>
    <col min="13834" max="13834" width="8.5703125" style="1379" customWidth="1"/>
    <col min="13835" max="13835" width="9.7109375" style="1379" customWidth="1"/>
    <col min="13836" max="14082" width="9.140625" style="1379"/>
    <col min="14083" max="14083" width="57.85546875" style="1379" customWidth="1"/>
    <col min="14084" max="14084" width="8.42578125" style="1379" bestFit="1" customWidth="1"/>
    <col min="14085" max="14085" width="8.42578125" style="1379" customWidth="1"/>
    <col min="14086" max="14086" width="7.7109375" style="1379" customWidth="1"/>
    <col min="14087" max="14087" width="8.140625" style="1379" customWidth="1"/>
    <col min="14088" max="14088" width="9.85546875" style="1379" customWidth="1"/>
    <col min="14089" max="14089" width="9" style="1379" customWidth="1"/>
    <col min="14090" max="14090" width="8.5703125" style="1379" customWidth="1"/>
    <col min="14091" max="14091" width="9.7109375" style="1379" customWidth="1"/>
    <col min="14092" max="14338" width="9.140625" style="1379"/>
    <col min="14339" max="14339" width="57.85546875" style="1379" customWidth="1"/>
    <col min="14340" max="14340" width="8.42578125" style="1379" bestFit="1" customWidth="1"/>
    <col min="14341" max="14341" width="8.42578125" style="1379" customWidth="1"/>
    <col min="14342" max="14342" width="7.7109375" style="1379" customWidth="1"/>
    <col min="14343" max="14343" width="8.140625" style="1379" customWidth="1"/>
    <col min="14344" max="14344" width="9.85546875" style="1379" customWidth="1"/>
    <col min="14345" max="14345" width="9" style="1379" customWidth="1"/>
    <col min="14346" max="14346" width="8.5703125" style="1379" customWidth="1"/>
    <col min="14347" max="14347" width="9.7109375" style="1379" customWidth="1"/>
    <col min="14348" max="14594" width="9.140625" style="1379"/>
    <col min="14595" max="14595" width="57.85546875" style="1379" customWidth="1"/>
    <col min="14596" max="14596" width="8.42578125" style="1379" bestFit="1" customWidth="1"/>
    <col min="14597" max="14597" width="8.42578125" style="1379" customWidth="1"/>
    <col min="14598" max="14598" width="7.7109375" style="1379" customWidth="1"/>
    <col min="14599" max="14599" width="8.140625" style="1379" customWidth="1"/>
    <col min="14600" max="14600" width="9.85546875" style="1379" customWidth="1"/>
    <col min="14601" max="14601" width="9" style="1379" customWidth="1"/>
    <col min="14602" max="14602" width="8.5703125" style="1379" customWidth="1"/>
    <col min="14603" max="14603" width="9.7109375" style="1379" customWidth="1"/>
    <col min="14604" max="14850" width="9.140625" style="1379"/>
    <col min="14851" max="14851" width="57.85546875" style="1379" customWidth="1"/>
    <col min="14852" max="14852" width="8.42578125" style="1379" bestFit="1" customWidth="1"/>
    <col min="14853" max="14853" width="8.42578125" style="1379" customWidth="1"/>
    <col min="14854" max="14854" width="7.7109375" style="1379" customWidth="1"/>
    <col min="14855" max="14855" width="8.140625" style="1379" customWidth="1"/>
    <col min="14856" max="14856" width="9.85546875" style="1379" customWidth="1"/>
    <col min="14857" max="14857" width="9" style="1379" customWidth="1"/>
    <col min="14858" max="14858" width="8.5703125" style="1379" customWidth="1"/>
    <col min="14859" max="14859" width="9.7109375" style="1379" customWidth="1"/>
    <col min="14860" max="15106" width="9.140625" style="1379"/>
    <col min="15107" max="15107" width="57.85546875" style="1379" customWidth="1"/>
    <col min="15108" max="15108" width="8.42578125" style="1379" bestFit="1" customWidth="1"/>
    <col min="15109" max="15109" width="8.42578125" style="1379" customWidth="1"/>
    <col min="15110" max="15110" width="7.7109375" style="1379" customWidth="1"/>
    <col min="15111" max="15111" width="8.140625" style="1379" customWidth="1"/>
    <col min="15112" max="15112" width="9.85546875" style="1379" customWidth="1"/>
    <col min="15113" max="15113" width="9" style="1379" customWidth="1"/>
    <col min="15114" max="15114" width="8.5703125" style="1379" customWidth="1"/>
    <col min="15115" max="15115" width="9.7109375" style="1379" customWidth="1"/>
    <col min="15116" max="15362" width="9.140625" style="1379"/>
    <col min="15363" max="15363" width="57.85546875" style="1379" customWidth="1"/>
    <col min="15364" max="15364" width="8.42578125" style="1379" bestFit="1" customWidth="1"/>
    <col min="15365" max="15365" width="8.42578125" style="1379" customWidth="1"/>
    <col min="15366" max="15366" width="7.7109375" style="1379" customWidth="1"/>
    <col min="15367" max="15367" width="8.140625" style="1379" customWidth="1"/>
    <col min="15368" max="15368" width="9.85546875" style="1379" customWidth="1"/>
    <col min="15369" max="15369" width="9" style="1379" customWidth="1"/>
    <col min="15370" max="15370" width="8.5703125" style="1379" customWidth="1"/>
    <col min="15371" max="15371" width="9.7109375" style="1379" customWidth="1"/>
    <col min="15372" max="15618" width="9.140625" style="1379"/>
    <col min="15619" max="15619" width="57.85546875" style="1379" customWidth="1"/>
    <col min="15620" max="15620" width="8.42578125" style="1379" bestFit="1" customWidth="1"/>
    <col min="15621" max="15621" width="8.42578125" style="1379" customWidth="1"/>
    <col min="15622" max="15622" width="7.7109375" style="1379" customWidth="1"/>
    <col min="15623" max="15623" width="8.140625" style="1379" customWidth="1"/>
    <col min="15624" max="15624" width="9.85546875" style="1379" customWidth="1"/>
    <col min="15625" max="15625" width="9" style="1379" customWidth="1"/>
    <col min="15626" max="15626" width="8.5703125" style="1379" customWidth="1"/>
    <col min="15627" max="15627" width="9.7109375" style="1379" customWidth="1"/>
    <col min="15628" max="15874" width="9.140625" style="1379"/>
    <col min="15875" max="15875" width="57.85546875" style="1379" customWidth="1"/>
    <col min="15876" max="15876" width="8.42578125" style="1379" bestFit="1" customWidth="1"/>
    <col min="15877" max="15877" width="8.42578125" style="1379" customWidth="1"/>
    <col min="15878" max="15878" width="7.7109375" style="1379" customWidth="1"/>
    <col min="15879" max="15879" width="8.140625" style="1379" customWidth="1"/>
    <col min="15880" max="15880" width="9.85546875" style="1379" customWidth="1"/>
    <col min="15881" max="15881" width="9" style="1379" customWidth="1"/>
    <col min="15882" max="15882" width="8.5703125" style="1379" customWidth="1"/>
    <col min="15883" max="15883" width="9.7109375" style="1379" customWidth="1"/>
    <col min="15884" max="16130" width="9.140625" style="1379"/>
    <col min="16131" max="16131" width="57.85546875" style="1379" customWidth="1"/>
    <col min="16132" max="16132" width="8.42578125" style="1379" bestFit="1" customWidth="1"/>
    <col min="16133" max="16133" width="8.42578125" style="1379" customWidth="1"/>
    <col min="16134" max="16134" width="7.7109375" style="1379" customWidth="1"/>
    <col min="16135" max="16135" width="8.140625" style="1379" customWidth="1"/>
    <col min="16136" max="16136" width="9.85546875" style="1379" customWidth="1"/>
    <col min="16137" max="16137" width="9" style="1379" customWidth="1"/>
    <col min="16138" max="16138" width="8.5703125" style="1379" customWidth="1"/>
    <col min="16139" max="16139" width="9.7109375" style="1379" customWidth="1"/>
    <col min="16140" max="16384" width="9.140625" style="1379"/>
  </cols>
  <sheetData>
    <row r="2" spans="2:15" ht="15" customHeight="1">
      <c r="B2" s="1378"/>
      <c r="C2" s="1378"/>
      <c r="D2" s="1378"/>
      <c r="E2" s="1378"/>
      <c r="F2" s="1378"/>
      <c r="G2" s="1378"/>
      <c r="K2" s="1378"/>
      <c r="N2" s="2233" t="s">
        <v>838</v>
      </c>
      <c r="O2" s="2233"/>
    </row>
    <row r="3" spans="2:15" ht="15" customHeight="1">
      <c r="B3" s="2257" t="s">
        <v>775</v>
      </c>
      <c r="C3" s="2257"/>
      <c r="D3" s="2257"/>
      <c r="E3" s="2257"/>
      <c r="F3" s="2257"/>
      <c r="G3" s="2257"/>
      <c r="H3" s="2257"/>
      <c r="I3" s="2257"/>
      <c r="J3" s="2257"/>
      <c r="K3" s="2257"/>
      <c r="L3" s="2257"/>
      <c r="M3" s="2257"/>
      <c r="N3" s="2257"/>
      <c r="O3" s="2257"/>
    </row>
    <row r="4" spans="2:15" ht="13.5" customHeight="1" thickBot="1">
      <c r="B4" s="1380"/>
      <c r="C4" s="1380"/>
      <c r="D4" s="1380"/>
      <c r="E4" s="1380"/>
      <c r="F4" s="1380"/>
      <c r="G4" s="1380"/>
      <c r="J4" s="1381"/>
      <c r="K4" s="1381"/>
      <c r="N4" s="2258" t="s">
        <v>1</v>
      </c>
      <c r="O4" s="2258"/>
    </row>
    <row r="5" spans="2:15" ht="13.5" thickBot="1">
      <c r="B5" s="2259" t="s">
        <v>580</v>
      </c>
      <c r="C5" s="2259" t="s">
        <v>429</v>
      </c>
      <c r="D5" s="2261">
        <v>40633</v>
      </c>
      <c r="E5" s="2262"/>
      <c r="F5" s="2262"/>
      <c r="G5" s="2263"/>
      <c r="H5" s="2261">
        <v>40908</v>
      </c>
      <c r="I5" s="2262"/>
      <c r="J5" s="2262"/>
      <c r="K5" s="2263"/>
      <c r="L5" s="2261">
        <v>40999</v>
      </c>
      <c r="M5" s="2262"/>
      <c r="N5" s="2262"/>
      <c r="O5" s="2263"/>
    </row>
    <row r="6" spans="2:15" ht="33" customHeight="1" thickBot="1">
      <c r="B6" s="2260"/>
      <c r="C6" s="2260"/>
      <c r="D6" s="1382" t="s">
        <v>448</v>
      </c>
      <c r="E6" s="1383" t="s">
        <v>449</v>
      </c>
      <c r="F6" s="1384" t="s">
        <v>450</v>
      </c>
      <c r="G6" s="1385" t="s">
        <v>6</v>
      </c>
      <c r="H6" s="1382" t="s">
        <v>448</v>
      </c>
      <c r="I6" s="1383" t="s">
        <v>449</v>
      </c>
      <c r="J6" s="1384" t="s">
        <v>450</v>
      </c>
      <c r="K6" s="1385" t="s">
        <v>6</v>
      </c>
      <c r="L6" s="1382" t="s">
        <v>448</v>
      </c>
      <c r="M6" s="1383" t="s">
        <v>449</v>
      </c>
      <c r="N6" s="1384" t="s">
        <v>450</v>
      </c>
      <c r="O6" s="1385" t="s">
        <v>6</v>
      </c>
    </row>
    <row r="7" spans="2:15">
      <c r="B7" s="1386" t="s">
        <v>742</v>
      </c>
      <c r="C7" s="1387" t="s">
        <v>776</v>
      </c>
      <c r="D7" s="2251"/>
      <c r="E7" s="2252"/>
      <c r="F7" s="2252"/>
      <c r="G7" s="2253"/>
      <c r="H7" s="2251"/>
      <c r="I7" s="2252"/>
      <c r="J7" s="2252"/>
      <c r="K7" s="2253"/>
      <c r="L7" s="2251"/>
      <c r="M7" s="2252"/>
      <c r="N7" s="2252"/>
      <c r="O7" s="2253"/>
    </row>
    <row r="8" spans="2:15">
      <c r="B8" s="1388">
        <v>1</v>
      </c>
      <c r="C8" s="1389" t="s">
        <v>777</v>
      </c>
      <c r="D8" s="1390">
        <v>126667.47110000001</v>
      </c>
      <c r="E8" s="1391">
        <v>61904.193586500005</v>
      </c>
      <c r="F8" s="1392">
        <v>5643.4458685</v>
      </c>
      <c r="G8" s="1393">
        <v>194215.11055500002</v>
      </c>
      <c r="H8" s="1390">
        <v>132243.61028999998</v>
      </c>
      <c r="I8" s="1391">
        <v>64185.580957000006</v>
      </c>
      <c r="J8" s="1392">
        <v>9628.3627290000477</v>
      </c>
      <c r="K8" s="1393">
        <f>J8+I8+H8</f>
        <v>206057.55397600005</v>
      </c>
      <c r="L8" s="1390">
        <v>131805.136719</v>
      </c>
      <c r="M8" s="1391">
        <v>66402.802683000002</v>
      </c>
      <c r="N8" s="1392">
        <v>10005.680932999998</v>
      </c>
      <c r="O8" s="1393">
        <v>208213.62033500001</v>
      </c>
    </row>
    <row r="9" spans="2:15">
      <c r="B9" s="1388">
        <v>2</v>
      </c>
      <c r="C9" s="1389" t="s">
        <v>778</v>
      </c>
      <c r="D9" s="1390">
        <v>22728.288129999997</v>
      </c>
      <c r="E9" s="1391">
        <v>5008.2700563600001</v>
      </c>
      <c r="F9" s="1392">
        <v>325.26170000000002</v>
      </c>
      <c r="G9" s="1393">
        <v>28061.819886359997</v>
      </c>
      <c r="H9" s="1390">
        <v>20998.301678</v>
      </c>
      <c r="I9" s="1391">
        <v>4535.5077304999995</v>
      </c>
      <c r="J9" s="1392">
        <v>848.68100999999604</v>
      </c>
      <c r="K9" s="1393">
        <f>J9+I9+H9</f>
        <v>26382.490418499994</v>
      </c>
      <c r="L9" s="1390">
        <v>21508.278303999999</v>
      </c>
      <c r="M9" s="1391">
        <v>4902.0826625</v>
      </c>
      <c r="N9" s="1392">
        <v>989.13310950000027</v>
      </c>
      <c r="O9" s="1393">
        <v>27399.494075999999</v>
      </c>
    </row>
    <row r="10" spans="2:15">
      <c r="B10" s="1394">
        <v>3</v>
      </c>
      <c r="C10" s="1395" t="s">
        <v>779</v>
      </c>
      <c r="D10" s="1396">
        <v>149395.75923000003</v>
      </c>
      <c r="E10" s="1397">
        <v>66912.463642860006</v>
      </c>
      <c r="F10" s="1398">
        <v>5968.7075685</v>
      </c>
      <c r="G10" s="1393">
        <v>222276.93044136005</v>
      </c>
      <c r="H10" s="1396">
        <v>153241.911968</v>
      </c>
      <c r="I10" s="1397">
        <v>68721.0886875</v>
      </c>
      <c r="J10" s="1398">
        <v>10477.043739000052</v>
      </c>
      <c r="K10" s="1393">
        <f>J10+I10+H10</f>
        <v>232440.04439450006</v>
      </c>
      <c r="L10" s="1396">
        <v>153313.41502300001</v>
      </c>
      <c r="M10" s="1397">
        <v>71304.885345499992</v>
      </c>
      <c r="N10" s="1398">
        <v>10994.814042500018</v>
      </c>
      <c r="O10" s="1393">
        <v>235613.11441100002</v>
      </c>
    </row>
    <row r="11" spans="2:15" ht="25.5">
      <c r="B11" s="1388">
        <v>4</v>
      </c>
      <c r="C11" s="1389" t="s">
        <v>780</v>
      </c>
      <c r="D11" s="1390">
        <v>11951.660738400002</v>
      </c>
      <c r="E11" s="1391">
        <v>5352.9970914287996</v>
      </c>
      <c r="F11" s="1392">
        <v>477.49660548000003</v>
      </c>
      <c r="G11" s="1393">
        <v>17782.154435308803</v>
      </c>
      <c r="H11" s="1390">
        <v>12259.35295744</v>
      </c>
      <c r="I11" s="1391">
        <v>5497.6870950000002</v>
      </c>
      <c r="J11" s="1392">
        <v>838.1634991200026</v>
      </c>
      <c r="K11" s="1393">
        <f>J11+I11+H11</f>
        <v>18595.203551560004</v>
      </c>
      <c r="L11" s="1390">
        <v>12265.073201840001</v>
      </c>
      <c r="M11" s="1391">
        <v>5704.3908276400007</v>
      </c>
      <c r="N11" s="1392">
        <v>879.58512339999902</v>
      </c>
      <c r="O11" s="1393">
        <v>18849.049152880001</v>
      </c>
    </row>
    <row r="12" spans="2:15">
      <c r="B12" s="1399" t="s">
        <v>748</v>
      </c>
      <c r="C12" s="1400" t="s">
        <v>781</v>
      </c>
      <c r="D12" s="2254"/>
      <c r="E12" s="2255"/>
      <c r="F12" s="2255"/>
      <c r="G12" s="2256"/>
      <c r="H12" s="2254"/>
      <c r="I12" s="2255"/>
      <c r="J12" s="2255"/>
      <c r="K12" s="2256"/>
      <c r="L12" s="2254"/>
      <c r="M12" s="2255"/>
      <c r="N12" s="2255"/>
      <c r="O12" s="2256"/>
    </row>
    <row r="13" spans="2:15">
      <c r="B13" s="1388">
        <v>5</v>
      </c>
      <c r="C13" s="1401" t="s">
        <v>782</v>
      </c>
      <c r="D13" s="1390">
        <v>8729.4194977409879</v>
      </c>
      <c r="E13" s="1391">
        <v>3781.777084037989</v>
      </c>
      <c r="F13" s="1392">
        <v>585.39531497399787</v>
      </c>
      <c r="G13" s="1393">
        <v>13096.591896752976</v>
      </c>
      <c r="H13" s="1390">
        <v>12367.416254322779</v>
      </c>
      <c r="I13" s="1391">
        <v>4311.5751076480001</v>
      </c>
      <c r="J13" s="1392">
        <v>1638.0842368040028</v>
      </c>
      <c r="K13" s="1393">
        <f>J13+I13+H13</f>
        <v>18317.075598774783</v>
      </c>
      <c r="L13" s="1390">
        <v>10619.6457837198</v>
      </c>
      <c r="M13" s="1391">
        <v>4603.2569610230012</v>
      </c>
      <c r="N13" s="1392">
        <v>1401.3457667390014</v>
      </c>
      <c r="O13" s="1393">
        <v>16624.248511481805</v>
      </c>
    </row>
    <row r="14" spans="2:15">
      <c r="B14" s="1388">
        <v>6</v>
      </c>
      <c r="C14" s="1401" t="s">
        <v>783</v>
      </c>
      <c r="D14" s="1390">
        <v>0</v>
      </c>
      <c r="E14" s="1391">
        <v>3.5999999999999997E-2</v>
      </c>
      <c r="F14" s="1392">
        <v>0</v>
      </c>
      <c r="G14" s="1393">
        <v>3.5999999999999997E-2</v>
      </c>
      <c r="H14" s="1390">
        <v>0</v>
      </c>
      <c r="I14" s="1391">
        <v>0</v>
      </c>
      <c r="J14" s="1392">
        <v>3.5999999999999997E-2</v>
      </c>
      <c r="K14" s="1393">
        <f>J14+I14+H14</f>
        <v>3.5999999999999997E-2</v>
      </c>
      <c r="L14" s="1390">
        <v>0</v>
      </c>
      <c r="M14" s="1391">
        <v>0</v>
      </c>
      <c r="N14" s="1392">
        <v>3.5999999999999997E-2</v>
      </c>
      <c r="O14" s="1393">
        <v>3.5999999999999997E-2</v>
      </c>
    </row>
    <row r="15" spans="2:15">
      <c r="B15" s="1394">
        <v>7</v>
      </c>
      <c r="C15" s="1402" t="s">
        <v>784</v>
      </c>
      <c r="D15" s="1396">
        <v>8729.4194977409879</v>
      </c>
      <c r="E15" s="1397">
        <v>3781.813084037989</v>
      </c>
      <c r="F15" s="1403">
        <v>585.39531497399787</v>
      </c>
      <c r="G15" s="1393">
        <v>13096.627896752976</v>
      </c>
      <c r="H15" s="1396">
        <v>12367.416254322779</v>
      </c>
      <c r="I15" s="1397">
        <v>4311.5751076480001</v>
      </c>
      <c r="J15" s="1403">
        <v>1638.1202368040028</v>
      </c>
      <c r="K15" s="1393">
        <f>J15+I15+H15</f>
        <v>18317.111598774783</v>
      </c>
      <c r="L15" s="1396">
        <v>10619.6457837198</v>
      </c>
      <c r="M15" s="1397">
        <v>4603.2569610230012</v>
      </c>
      <c r="N15" s="1403">
        <v>1401.3817667390015</v>
      </c>
      <c r="O15" s="1393">
        <v>16624.284511481805</v>
      </c>
    </row>
    <row r="16" spans="2:15" ht="25.5">
      <c r="B16" s="1388">
        <v>8</v>
      </c>
      <c r="C16" s="1401" t="s">
        <v>785</v>
      </c>
      <c r="D16" s="1390">
        <v>698.35355981927898</v>
      </c>
      <c r="E16" s="1391">
        <v>302.54504672303915</v>
      </c>
      <c r="F16" s="1392">
        <v>46.831625197919827</v>
      </c>
      <c r="G16" s="1393">
        <v>1047.730231740238</v>
      </c>
      <c r="H16" s="1390">
        <v>989.39330034582247</v>
      </c>
      <c r="I16" s="1391">
        <v>344.92600861184002</v>
      </c>
      <c r="J16" s="1392">
        <v>131.04961894432006</v>
      </c>
      <c r="K16" s="1393">
        <f>J16+I16+H16</f>
        <v>1465.3689279019825</v>
      </c>
      <c r="L16" s="1390">
        <v>849.57166269758409</v>
      </c>
      <c r="M16" s="1391">
        <v>368.2605568818401</v>
      </c>
      <c r="N16" s="1392">
        <v>112.11054133912013</v>
      </c>
      <c r="O16" s="1393">
        <v>1329.9427609185443</v>
      </c>
    </row>
    <row r="17" spans="2:15">
      <c r="B17" s="1399" t="s">
        <v>752</v>
      </c>
      <c r="C17" s="1404" t="s">
        <v>786</v>
      </c>
      <c r="D17" s="1405">
        <v>158125.178727741</v>
      </c>
      <c r="E17" s="1406">
        <v>70694.276726897981</v>
      </c>
      <c r="F17" s="1407">
        <v>6554.1028834739982</v>
      </c>
      <c r="G17" s="1408">
        <v>235373.55833811301</v>
      </c>
      <c r="H17" s="1405">
        <v>165609.32822232277</v>
      </c>
      <c r="I17" s="1406">
        <v>73032.663795147993</v>
      </c>
      <c r="J17" s="1407">
        <v>12115.163975804076</v>
      </c>
      <c r="K17" s="1408">
        <f>K10+K15</f>
        <v>250757.15599327485</v>
      </c>
      <c r="L17" s="1405">
        <v>163933.06080671979</v>
      </c>
      <c r="M17" s="1406">
        <v>75908.142306523005</v>
      </c>
      <c r="N17" s="1407">
        <v>12396.195809239014</v>
      </c>
      <c r="O17" s="1408">
        <v>252237.39892248181</v>
      </c>
    </row>
    <row r="18" spans="2:15">
      <c r="B18" s="1388">
        <v>9</v>
      </c>
      <c r="C18" s="1401" t="s">
        <v>787</v>
      </c>
      <c r="D18" s="1390">
        <v>12650.014298219281</v>
      </c>
      <c r="E18" s="1391">
        <v>5655.542138151839</v>
      </c>
      <c r="F18" s="1392">
        <v>524.32823067791992</v>
      </c>
      <c r="G18" s="1393">
        <v>18829.884667049042</v>
      </c>
      <c r="H18" s="1390">
        <v>13248.746257785822</v>
      </c>
      <c r="I18" s="1391">
        <v>5842.6131036118395</v>
      </c>
      <c r="J18" s="1392">
        <v>969.2131180643197</v>
      </c>
      <c r="K18" s="1393">
        <f>K11+K16</f>
        <v>20060.572479461985</v>
      </c>
      <c r="L18" s="1390">
        <v>13114.644864537586</v>
      </c>
      <c r="M18" s="1391">
        <v>6072.6513845218406</v>
      </c>
      <c r="N18" s="1392">
        <v>991.69566473911891</v>
      </c>
      <c r="O18" s="1393">
        <v>20178.991913798545</v>
      </c>
    </row>
    <row r="19" spans="2:15" ht="13.5" thickBot="1">
      <c r="B19" s="1409" t="s">
        <v>753</v>
      </c>
      <c r="C19" s="1410" t="s">
        <v>768</v>
      </c>
      <c r="D19" s="1411">
        <v>24574.844399999998</v>
      </c>
      <c r="E19" s="1412">
        <v>11247.71175</v>
      </c>
      <c r="F19" s="1413">
        <v>3629.13868</v>
      </c>
      <c r="G19" s="1414">
        <v>39451.69483</v>
      </c>
      <c r="H19" s="1411">
        <v>24797.4948</v>
      </c>
      <c r="I19" s="1412">
        <v>12595.96794</v>
      </c>
      <c r="J19" s="1413">
        <v>4672.9275099999977</v>
      </c>
      <c r="K19" s="1414">
        <f>J19+I19+H19</f>
        <v>42066.390249999997</v>
      </c>
      <c r="L19" s="1411">
        <v>25769.39503</v>
      </c>
      <c r="M19" s="1412">
        <v>13903.612050000002</v>
      </c>
      <c r="N19" s="1413">
        <v>4478.1698999999944</v>
      </c>
      <c r="O19" s="1414">
        <v>44151.176979999997</v>
      </c>
    </row>
    <row r="20" spans="2:15" ht="13.5" thickBot="1">
      <c r="B20" s="1415" t="s">
        <v>754</v>
      </c>
      <c r="C20" s="1416" t="s">
        <v>788</v>
      </c>
      <c r="D20" s="1417">
        <v>0.15541386006786953</v>
      </c>
      <c r="E20" s="1418">
        <v>0.15910356921043986</v>
      </c>
      <c r="F20" s="1419">
        <v>0.55372012684615923</v>
      </c>
      <c r="G20" s="1420">
        <v>0.16761311299601386</v>
      </c>
      <c r="H20" s="1417">
        <f>H19/H17</f>
        <v>0.14973489154373312</v>
      </c>
      <c r="I20" s="1418">
        <f>I19/I17</f>
        <v>0.17247033430590583</v>
      </c>
      <c r="J20" s="1419">
        <f>J19/J17</f>
        <v>0.38570897755346795</v>
      </c>
      <c r="K20" s="1420">
        <f>K19/K17</f>
        <v>0.16775748665425202</v>
      </c>
      <c r="L20" s="1417">
        <v>0.15719461896940123</v>
      </c>
      <c r="M20" s="1418">
        <v>0.18316364526293014</v>
      </c>
      <c r="N20" s="1419">
        <v>0.36125356269883763</v>
      </c>
      <c r="O20" s="1420">
        <v>0.17503818691679673</v>
      </c>
    </row>
    <row r="21" spans="2:15" ht="12.75" customHeight="1">
      <c r="B21" s="1421"/>
      <c r="C21" s="1421"/>
      <c r="D21" s="1421"/>
      <c r="E21" s="1421"/>
      <c r="F21" s="1421"/>
      <c r="G21" s="1421"/>
      <c r="H21" s="1421"/>
      <c r="I21" s="1421"/>
      <c r="J21" s="1421"/>
      <c r="K21" s="1421"/>
      <c r="L21" s="1421"/>
      <c r="M21" s="1421"/>
      <c r="N21" s="1421"/>
      <c r="O21" s="1421"/>
    </row>
    <row r="22" spans="2:15">
      <c r="H22" s="1422"/>
      <c r="I22" s="1422"/>
      <c r="J22" s="1422"/>
      <c r="K22" s="1422"/>
    </row>
    <row r="23" spans="2:15">
      <c r="H23" s="1423"/>
      <c r="I23" s="1423"/>
      <c r="J23" s="1423"/>
    </row>
  </sheetData>
  <mergeCells count="14">
    <mergeCell ref="N2:O2"/>
    <mergeCell ref="B3:O3"/>
    <mergeCell ref="N4:O4"/>
    <mergeCell ref="B5:B6"/>
    <mergeCell ref="C5:C6"/>
    <mergeCell ref="D5:G5"/>
    <mergeCell ref="H5:K5"/>
    <mergeCell ref="L5:O5"/>
    <mergeCell ref="D7:G7"/>
    <mergeCell ref="H7:K7"/>
    <mergeCell ref="L7:O7"/>
    <mergeCell ref="D12:G12"/>
    <mergeCell ref="H12:K12"/>
    <mergeCell ref="L12:O12"/>
  </mergeCells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workbookViewId="0"/>
  </sheetViews>
  <sheetFormatPr defaultRowHeight="15"/>
  <cols>
    <col min="2" max="2" width="37.42578125" customWidth="1"/>
    <col min="3" max="10" width="12.28515625" customWidth="1"/>
  </cols>
  <sheetData>
    <row r="1" spans="2:10">
      <c r="I1" s="2264" t="s">
        <v>905</v>
      </c>
      <c r="J1" s="2264"/>
    </row>
    <row r="3" spans="2:10">
      <c r="B3" s="2264" t="s">
        <v>904</v>
      </c>
      <c r="C3" s="2264"/>
      <c r="D3" s="2264"/>
      <c r="E3" s="2264"/>
      <c r="F3" s="2264"/>
      <c r="G3" s="2264"/>
      <c r="H3" s="2264"/>
      <c r="I3" s="2264"/>
      <c r="J3" s="2264"/>
    </row>
    <row r="4" spans="2:10" ht="15.75" thickBot="1"/>
    <row r="5" spans="2:10">
      <c r="B5" s="2265" t="s">
        <v>569</v>
      </c>
      <c r="C5" s="2267" t="s">
        <v>573</v>
      </c>
      <c r="D5" s="2268"/>
      <c r="E5" s="2269" t="s">
        <v>448</v>
      </c>
      <c r="F5" s="2270"/>
      <c r="G5" s="2267" t="s">
        <v>449</v>
      </c>
      <c r="H5" s="2268"/>
      <c r="I5" s="2269" t="s">
        <v>450</v>
      </c>
      <c r="J5" s="2268"/>
    </row>
    <row r="6" spans="2:10" ht="15.75" thickBot="1">
      <c r="B6" s="2266"/>
      <c r="C6" s="1531">
        <v>40633</v>
      </c>
      <c r="D6" s="1520">
        <v>40999</v>
      </c>
      <c r="E6" s="1527">
        <v>40633</v>
      </c>
      <c r="F6" s="1535">
        <v>40999</v>
      </c>
      <c r="G6" s="1531">
        <v>40633</v>
      </c>
      <c r="H6" s="1520">
        <v>40999</v>
      </c>
      <c r="I6" s="1527">
        <v>40633</v>
      </c>
      <c r="J6" s="1520">
        <v>40999</v>
      </c>
    </row>
    <row r="7" spans="2:10" ht="26.25">
      <c r="B7" s="1524" t="s">
        <v>854</v>
      </c>
      <c r="C7" s="1532" t="s">
        <v>855</v>
      </c>
      <c r="D7" s="1521">
        <v>-2.7569972505933431E-3</v>
      </c>
      <c r="E7" s="1528" t="s">
        <v>856</v>
      </c>
      <c r="F7" s="1536">
        <v>1.6498306603498776E-4</v>
      </c>
      <c r="G7" s="1532" t="s">
        <v>857</v>
      </c>
      <c r="H7" s="1521">
        <v>-1.6390352272455295E-3</v>
      </c>
      <c r="I7" s="1528" t="s">
        <v>858</v>
      </c>
      <c r="J7" s="1521">
        <v>-3.7981563398927075E-2</v>
      </c>
    </row>
    <row r="8" spans="2:10" ht="26.25">
      <c r="B8" s="1525" t="s">
        <v>859</v>
      </c>
      <c r="C8" s="1533" t="s">
        <v>860</v>
      </c>
      <c r="D8" s="1522">
        <v>-2.4552922920219985E-2</v>
      </c>
      <c r="E8" s="1529" t="s">
        <v>861</v>
      </c>
      <c r="F8" s="1537">
        <v>1.6235408229934155E-3</v>
      </c>
      <c r="G8" s="1533" t="s">
        <v>862</v>
      </c>
      <c r="H8" s="1522">
        <v>-1.4361871129318988E-2</v>
      </c>
      <c r="I8" s="1529" t="s">
        <v>863</v>
      </c>
      <c r="J8" s="1522">
        <v>-0.17885525690431733</v>
      </c>
    </row>
    <row r="9" spans="2:10" ht="26.25">
      <c r="B9" s="1525" t="s">
        <v>1057</v>
      </c>
      <c r="C9" s="1533" t="s">
        <v>864</v>
      </c>
      <c r="D9" s="1522">
        <v>0.6409215494575945</v>
      </c>
      <c r="E9" s="1529" t="s">
        <v>865</v>
      </c>
      <c r="F9" s="1537">
        <v>0.51190591479115721</v>
      </c>
      <c r="G9" s="1533" t="s">
        <v>866</v>
      </c>
      <c r="H9" s="1522">
        <v>0.76053751035171047</v>
      </c>
      <c r="I9" s="1529" t="s">
        <v>867</v>
      </c>
      <c r="J9" s="1522">
        <v>1.8167739538137029</v>
      </c>
    </row>
    <row r="10" spans="2:10" ht="26.25">
      <c r="B10" s="1525" t="s">
        <v>1058</v>
      </c>
      <c r="C10" s="1533" t="s">
        <v>868</v>
      </c>
      <c r="D10" s="1522">
        <v>0.70628943133985955</v>
      </c>
      <c r="E10" s="1529" t="s">
        <v>869</v>
      </c>
      <c r="F10" s="1537">
        <v>0.55963930419246832</v>
      </c>
      <c r="G10" s="1533" t="s">
        <v>870</v>
      </c>
      <c r="H10" s="1522">
        <v>0.85212537425414603</v>
      </c>
      <c r="I10" s="1529" t="s">
        <v>871</v>
      </c>
      <c r="J10" s="1522">
        <v>1.9819014415458092</v>
      </c>
    </row>
    <row r="11" spans="2:10" ht="26.25">
      <c r="B11" s="1525" t="s">
        <v>1059</v>
      </c>
      <c r="C11" s="1533" t="s">
        <v>872</v>
      </c>
      <c r="D11" s="1522">
        <v>0.24424515580428577</v>
      </c>
      <c r="E11" s="1529" t="s">
        <v>873</v>
      </c>
      <c r="F11" s="1537">
        <v>0.18972173811222015</v>
      </c>
      <c r="G11" s="1533" t="s">
        <v>874</v>
      </c>
      <c r="H11" s="1522">
        <v>0.29923698161819351</v>
      </c>
      <c r="I11" s="1529" t="s">
        <v>875</v>
      </c>
      <c r="J11" s="1522">
        <v>0.71374550541535975</v>
      </c>
    </row>
    <row r="12" spans="2:10">
      <c r="B12" s="1525" t="s">
        <v>1060</v>
      </c>
      <c r="C12" s="1533" t="s">
        <v>876</v>
      </c>
      <c r="D12" s="1522">
        <v>0.38108432461194042</v>
      </c>
      <c r="E12" s="1529" t="s">
        <v>877</v>
      </c>
      <c r="F12" s="1537">
        <v>0.37061837464726527</v>
      </c>
      <c r="G12" s="1533" t="s">
        <v>878</v>
      </c>
      <c r="H12" s="1522">
        <v>0.39345459960260404</v>
      </c>
      <c r="I12" s="1529" t="s">
        <v>879</v>
      </c>
      <c r="J12" s="1522">
        <v>0.39286423273357274</v>
      </c>
    </row>
    <row r="13" spans="2:10" ht="39">
      <c r="B13" s="1525" t="s">
        <v>1061</v>
      </c>
      <c r="C13" s="1533" t="s">
        <v>880</v>
      </c>
      <c r="D13" s="1522">
        <v>0.61962017700884309</v>
      </c>
      <c r="E13" s="1529" t="s">
        <v>881</v>
      </c>
      <c r="F13" s="1537">
        <v>0.74552468260361471</v>
      </c>
      <c r="G13" s="1533" t="s">
        <v>882</v>
      </c>
      <c r="H13" s="1522">
        <v>0.3787190542234064</v>
      </c>
      <c r="I13" s="1529" t="s">
        <v>883</v>
      </c>
      <c r="J13" s="1522">
        <v>0.41399338677007774</v>
      </c>
    </row>
    <row r="14" spans="2:10">
      <c r="B14" s="1525" t="s">
        <v>1062</v>
      </c>
      <c r="C14" s="1533" t="s">
        <v>884</v>
      </c>
      <c r="D14" s="1522">
        <v>3.2395269410558959E-2</v>
      </c>
      <c r="E14" s="1529" t="s">
        <v>885</v>
      </c>
      <c r="F14" s="1537">
        <v>3.319964031337394E-2</v>
      </c>
      <c r="G14" s="1533" t="s">
        <v>886</v>
      </c>
      <c r="H14" s="1522">
        <v>3.2803392499085232E-2</v>
      </c>
      <c r="I14" s="1529" t="s">
        <v>887</v>
      </c>
      <c r="J14" s="1522">
        <v>2.2214528473914044E-2</v>
      </c>
    </row>
    <row r="15" spans="2:10" ht="26.25">
      <c r="B15" s="1525" t="s">
        <v>1063</v>
      </c>
      <c r="C15" s="1533" t="s">
        <v>888</v>
      </c>
      <c r="D15" s="1522">
        <v>0.67038893302725222</v>
      </c>
      <c r="E15" s="1529" t="s">
        <v>889</v>
      </c>
      <c r="F15" s="1537">
        <v>0.64909485442516635</v>
      </c>
      <c r="G15" s="1533" t="s">
        <v>890</v>
      </c>
      <c r="H15" s="1522">
        <v>0.72788361492345044</v>
      </c>
      <c r="I15" s="1529" t="s">
        <v>891</v>
      </c>
      <c r="J15" s="1522">
        <v>0.63129651690182409</v>
      </c>
    </row>
    <row r="16" spans="2:10" ht="26.25">
      <c r="B16" s="1525" t="s">
        <v>1064</v>
      </c>
      <c r="C16" s="1533" t="s">
        <v>892</v>
      </c>
      <c r="D16" s="1522">
        <v>0.94917027394208253</v>
      </c>
      <c r="E16" s="1529" t="s">
        <v>893</v>
      </c>
      <c r="F16" s="1537">
        <v>1.1598450101030304</v>
      </c>
      <c r="G16" s="1533" t="s">
        <v>894</v>
      </c>
      <c r="H16" s="1522">
        <v>0.85419779402832274</v>
      </c>
      <c r="I16" s="1529" t="s">
        <v>895</v>
      </c>
      <c r="J16" s="1522">
        <v>0.31853073198707416</v>
      </c>
    </row>
    <row r="17" spans="2:10" ht="26.25">
      <c r="B17" s="1525" t="s">
        <v>1065</v>
      </c>
      <c r="C17" s="1533" t="s">
        <v>896</v>
      </c>
      <c r="D17" s="1522">
        <v>0.32961106697274783</v>
      </c>
      <c r="E17" s="1529" t="s">
        <v>897</v>
      </c>
      <c r="F17" s="1537">
        <v>0.35090514557483365</v>
      </c>
      <c r="G17" s="1533" t="s">
        <v>898</v>
      </c>
      <c r="H17" s="1522">
        <v>0.27211638507654956</v>
      </c>
      <c r="I17" s="1529" t="s">
        <v>899</v>
      </c>
      <c r="J17" s="1522">
        <v>0.36870348309817591</v>
      </c>
    </row>
    <row r="18" spans="2:10" ht="27" thickBot="1">
      <c r="B18" s="1526" t="s">
        <v>1066</v>
      </c>
      <c r="C18" s="1534" t="s">
        <v>900</v>
      </c>
      <c r="D18" s="1523">
        <v>-5.705340559945813E-2</v>
      </c>
      <c r="E18" s="1530" t="s">
        <v>901</v>
      </c>
      <c r="F18" s="1538">
        <v>3.2256270917326367E-3</v>
      </c>
      <c r="G18" s="1534" t="s">
        <v>902</v>
      </c>
      <c r="H18" s="1523">
        <v>-3.6369009279379395E-2</v>
      </c>
      <c r="I18" s="1530" t="s">
        <v>903</v>
      </c>
      <c r="J18" s="1523">
        <v>-1.0793669876173511</v>
      </c>
    </row>
  </sheetData>
  <mergeCells count="7">
    <mergeCell ref="I1:J1"/>
    <mergeCell ref="B5:B6"/>
    <mergeCell ref="C5:D5"/>
    <mergeCell ref="E5:F5"/>
    <mergeCell ref="G5:H5"/>
    <mergeCell ref="I5:J5"/>
    <mergeCell ref="B3:J3"/>
  </mergeCells>
  <printOptions horizontalCentered="1"/>
  <pageMargins left="0.15748031496062992" right="0.15748031496062992" top="0.31496062992125984" bottom="0.27559055118110237" header="0.15748031496062992" footer="0.15748031496062992"/>
  <pageSetup paperSize="9" scale="99" orientation="landscape" verticalDpi="0" r:id="rId1"/>
  <ignoredErrors>
    <ignoredError sqref="C7:J18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2:G24"/>
  <sheetViews>
    <sheetView workbookViewId="0"/>
  </sheetViews>
  <sheetFormatPr defaultRowHeight="15"/>
  <cols>
    <col min="1" max="1" width="3.140625" style="493" customWidth="1"/>
    <col min="2" max="2" width="30.28515625" style="493" customWidth="1"/>
    <col min="3" max="3" width="3.7109375" style="493" customWidth="1"/>
    <col min="4" max="4" width="29.7109375" style="493" customWidth="1"/>
    <col min="5" max="5" width="4" style="493" customWidth="1"/>
    <col min="6" max="6" width="29.7109375" style="493" customWidth="1"/>
    <col min="7" max="16384" width="9.140625" style="493"/>
  </cols>
  <sheetData>
    <row r="2" spans="1:7" ht="15" customHeight="1">
      <c r="A2" s="1424"/>
      <c r="B2" s="1424"/>
      <c r="C2" s="1424"/>
      <c r="D2" s="1424"/>
      <c r="E2" s="1424"/>
      <c r="F2" s="1481" t="s">
        <v>906</v>
      </c>
      <c r="G2" s="1442"/>
    </row>
    <row r="3" spans="1:7">
      <c r="A3" s="1425"/>
      <c r="B3" s="1425"/>
      <c r="C3" s="1425"/>
      <c r="D3" s="1425"/>
      <c r="E3" s="1425"/>
      <c r="F3" s="1425"/>
    </row>
    <row r="4" spans="1:7">
      <c r="A4" s="2271" t="s">
        <v>1067</v>
      </c>
      <c r="B4" s="2271"/>
      <c r="C4" s="2271"/>
      <c r="D4" s="2271"/>
      <c r="E4" s="2271"/>
      <c r="F4" s="2271"/>
    </row>
    <row r="5" spans="1:7">
      <c r="A5" s="1425"/>
      <c r="B5" s="1425"/>
      <c r="C5" s="1425"/>
      <c r="D5" s="1425"/>
      <c r="E5" s="1425"/>
      <c r="F5" s="1425"/>
    </row>
    <row r="6" spans="1:7" ht="38.25">
      <c r="A6" s="1426"/>
      <c r="B6" s="1427" t="s">
        <v>1068</v>
      </c>
      <c r="C6" s="1427"/>
      <c r="D6" s="1427" t="s">
        <v>1069</v>
      </c>
      <c r="E6" s="1427"/>
      <c r="F6" s="1427" t="s">
        <v>789</v>
      </c>
    </row>
    <row r="7" spans="1:7" ht="25.5">
      <c r="A7" s="1428">
        <v>1</v>
      </c>
      <c r="B7" s="1429" t="s">
        <v>790</v>
      </c>
      <c r="C7" s="1428">
        <v>1</v>
      </c>
      <c r="D7" s="1429" t="s">
        <v>791</v>
      </c>
      <c r="E7" s="1428">
        <v>1</v>
      </c>
      <c r="F7" s="1429" t="s">
        <v>792</v>
      </c>
    </row>
    <row r="8" spans="1:7">
      <c r="A8" s="1428">
        <v>2</v>
      </c>
      <c r="B8" s="1429" t="s">
        <v>793</v>
      </c>
      <c r="C8" s="1428">
        <v>2</v>
      </c>
      <c r="D8" s="1429" t="s">
        <v>794</v>
      </c>
      <c r="E8" s="1428">
        <v>2</v>
      </c>
      <c r="F8" s="1429" t="s">
        <v>795</v>
      </c>
    </row>
    <row r="9" spans="1:7">
      <c r="A9" s="1428">
        <v>3</v>
      </c>
      <c r="B9" s="1429" t="s">
        <v>796</v>
      </c>
      <c r="C9" s="1428">
        <v>3</v>
      </c>
      <c r="D9" s="1429" t="s">
        <v>797</v>
      </c>
      <c r="E9" s="1428">
        <v>3</v>
      </c>
      <c r="F9" s="1429" t="s">
        <v>798</v>
      </c>
    </row>
    <row r="10" spans="1:7">
      <c r="A10" s="1428"/>
      <c r="B10" s="1430"/>
      <c r="C10" s="1428">
        <v>4</v>
      </c>
      <c r="D10" s="1429" t="s">
        <v>799</v>
      </c>
      <c r="E10" s="1428">
        <v>4</v>
      </c>
      <c r="F10" s="1429" t="s">
        <v>800</v>
      </c>
    </row>
    <row r="11" spans="1:7">
      <c r="A11" s="1428"/>
      <c r="B11" s="1430"/>
      <c r="C11" s="1428">
        <v>5</v>
      </c>
      <c r="D11" s="1429" t="s">
        <v>801</v>
      </c>
      <c r="E11" s="1428">
        <v>5</v>
      </c>
      <c r="F11" s="1429" t="s">
        <v>802</v>
      </c>
    </row>
    <row r="12" spans="1:7" ht="25.5">
      <c r="A12" s="1428"/>
      <c r="B12" s="1430"/>
      <c r="C12" s="1428">
        <v>6</v>
      </c>
      <c r="D12" s="1429" t="s">
        <v>803</v>
      </c>
      <c r="E12" s="1428">
        <v>6</v>
      </c>
      <c r="F12" s="1429" t="s">
        <v>804</v>
      </c>
    </row>
    <row r="13" spans="1:7">
      <c r="A13" s="1428"/>
      <c r="B13" s="1430"/>
      <c r="C13" s="1428">
        <v>7</v>
      </c>
      <c r="D13" s="1429" t="s">
        <v>805</v>
      </c>
      <c r="E13" s="1428"/>
      <c r="F13" s="1430"/>
    </row>
    <row r="14" spans="1:7" ht="26.25">
      <c r="A14" s="1428"/>
      <c r="B14" s="1430"/>
      <c r="C14" s="1428">
        <v>8</v>
      </c>
      <c r="D14" s="1431" t="s">
        <v>806</v>
      </c>
      <c r="E14" s="1428"/>
      <c r="F14" s="1429"/>
    </row>
    <row r="15" spans="1:7">
      <c r="A15" s="2272" t="s">
        <v>807</v>
      </c>
      <c r="B15" s="2272"/>
      <c r="C15" s="2272"/>
      <c r="D15" s="2272"/>
      <c r="E15" s="2272"/>
      <c r="F15" s="2272"/>
    </row>
    <row r="17" spans="4:6">
      <c r="D17" s="1424"/>
      <c r="E17" s="1424"/>
      <c r="F17" s="1432"/>
    </row>
    <row r="19" spans="4:6">
      <c r="D19" s="1433"/>
      <c r="E19" s="1433"/>
      <c r="F19" s="1433"/>
    </row>
    <row r="20" spans="4:6">
      <c r="D20" s="1433"/>
      <c r="E20" s="1433"/>
      <c r="F20" s="1433"/>
    </row>
    <row r="21" spans="4:6">
      <c r="D21" s="1433"/>
      <c r="E21" s="1433"/>
      <c r="F21" s="1433"/>
    </row>
    <row r="22" spans="4:6">
      <c r="D22" s="1433"/>
      <c r="E22" s="1433"/>
      <c r="F22" s="1433"/>
    </row>
    <row r="23" spans="4:6">
      <c r="D23" s="1433"/>
      <c r="E23" s="1433"/>
      <c r="F23" s="1433"/>
    </row>
    <row r="24" spans="4:6">
      <c r="D24" s="1433"/>
      <c r="E24" s="1433"/>
      <c r="F24" s="1433"/>
    </row>
  </sheetData>
  <mergeCells count="2">
    <mergeCell ref="A4:F4"/>
    <mergeCell ref="A15:F15"/>
  </mergeCells>
  <pageMargins left="0.97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4"/>
  <sheetViews>
    <sheetView zoomScaleNormal="100" workbookViewId="0"/>
  </sheetViews>
  <sheetFormatPr defaultRowHeight="12.75"/>
  <cols>
    <col min="1" max="1" width="9.140625" style="443"/>
    <col min="2" max="2" width="17.42578125" style="443" customWidth="1"/>
    <col min="3" max="3" width="12.5703125" style="443" customWidth="1"/>
    <col min="4" max="4" width="13.28515625" style="443" customWidth="1"/>
    <col min="5" max="6" width="12.5703125" style="443" bestFit="1" customWidth="1"/>
    <col min="7" max="7" width="11.5703125" style="443" customWidth="1"/>
    <col min="8" max="8" width="11" style="443" bestFit="1" customWidth="1"/>
    <col min="9" max="9" width="13.42578125" style="443" bestFit="1" customWidth="1"/>
    <col min="10" max="10" width="12" style="443" bestFit="1" customWidth="1"/>
    <col min="11" max="11" width="6.28515625" style="443" bestFit="1" customWidth="1"/>
    <col min="12" max="230" width="9.140625" style="443"/>
    <col min="231" max="231" width="20.5703125" style="443" customWidth="1"/>
    <col min="232" max="232" width="11.140625" style="443" bestFit="1" customWidth="1"/>
    <col min="233" max="235" width="11.28515625" style="443" bestFit="1" customWidth="1"/>
    <col min="236" max="236" width="10.5703125" style="443" customWidth="1"/>
    <col min="237" max="237" width="11.28515625" style="443" bestFit="1" customWidth="1"/>
    <col min="238" max="238" width="12.5703125" style="443" customWidth="1"/>
    <col min="239" max="239" width="11" style="443" customWidth="1"/>
    <col min="240" max="240" width="6.28515625" style="443" bestFit="1" customWidth="1"/>
    <col min="241" max="241" width="25.5703125" style="443" customWidth="1"/>
    <col min="242" max="242" width="10" style="443" customWidth="1"/>
    <col min="243" max="243" width="10.85546875" style="443" customWidth="1"/>
    <col min="244" max="244" width="9.85546875" style="443" customWidth="1"/>
    <col min="245" max="245" width="10.140625" style="443" customWidth="1"/>
    <col min="246" max="246" width="9.5703125" style="443" customWidth="1"/>
    <col min="247" max="247" width="10.42578125" style="443" customWidth="1"/>
    <col min="248" max="486" width="9.140625" style="443"/>
    <col min="487" max="487" width="20.5703125" style="443" customWidth="1"/>
    <col min="488" max="488" width="11.140625" style="443" bestFit="1" customWidth="1"/>
    <col min="489" max="491" width="11.28515625" style="443" bestFit="1" customWidth="1"/>
    <col min="492" max="492" width="10.5703125" style="443" customWidth="1"/>
    <col min="493" max="493" width="11.28515625" style="443" bestFit="1" customWidth="1"/>
    <col min="494" max="494" width="12.5703125" style="443" customWidth="1"/>
    <col min="495" max="495" width="11" style="443" customWidth="1"/>
    <col min="496" max="496" width="6.28515625" style="443" bestFit="1" customWidth="1"/>
    <col min="497" max="497" width="25.5703125" style="443" customWidth="1"/>
    <col min="498" max="498" width="10" style="443" customWidth="1"/>
    <col min="499" max="499" width="10.85546875" style="443" customWidth="1"/>
    <col min="500" max="500" width="9.85546875" style="443" customWidth="1"/>
    <col min="501" max="501" width="10.140625" style="443" customWidth="1"/>
    <col min="502" max="502" width="9.5703125" style="443" customWidth="1"/>
    <col min="503" max="503" width="10.42578125" style="443" customWidth="1"/>
    <col min="504" max="742" width="9.140625" style="443"/>
    <col min="743" max="743" width="20.5703125" style="443" customWidth="1"/>
    <col min="744" max="744" width="11.140625" style="443" bestFit="1" customWidth="1"/>
    <col min="745" max="747" width="11.28515625" style="443" bestFit="1" customWidth="1"/>
    <col min="748" max="748" width="10.5703125" style="443" customWidth="1"/>
    <col min="749" max="749" width="11.28515625" style="443" bestFit="1" customWidth="1"/>
    <col min="750" max="750" width="12.5703125" style="443" customWidth="1"/>
    <col min="751" max="751" width="11" style="443" customWidth="1"/>
    <col min="752" max="752" width="6.28515625" style="443" bestFit="1" customWidth="1"/>
    <col min="753" max="753" width="25.5703125" style="443" customWidth="1"/>
    <col min="754" max="754" width="10" style="443" customWidth="1"/>
    <col min="755" max="755" width="10.85546875" style="443" customWidth="1"/>
    <col min="756" max="756" width="9.85546875" style="443" customWidth="1"/>
    <col min="757" max="757" width="10.140625" style="443" customWidth="1"/>
    <col min="758" max="758" width="9.5703125" style="443" customWidth="1"/>
    <col min="759" max="759" width="10.42578125" style="443" customWidth="1"/>
    <col min="760" max="998" width="9.140625" style="443"/>
    <col min="999" max="999" width="20.5703125" style="443" customWidth="1"/>
    <col min="1000" max="1000" width="11.140625" style="443" bestFit="1" customWidth="1"/>
    <col min="1001" max="1003" width="11.28515625" style="443" bestFit="1" customWidth="1"/>
    <col min="1004" max="1004" width="10.5703125" style="443" customWidth="1"/>
    <col min="1005" max="1005" width="11.28515625" style="443" bestFit="1" customWidth="1"/>
    <col min="1006" max="1006" width="12.5703125" style="443" customWidth="1"/>
    <col min="1007" max="1007" width="11" style="443" customWidth="1"/>
    <col min="1008" max="1008" width="6.28515625" style="443" bestFit="1" customWidth="1"/>
    <col min="1009" max="1009" width="25.5703125" style="443" customWidth="1"/>
    <col min="1010" max="1010" width="10" style="443" customWidth="1"/>
    <col min="1011" max="1011" width="10.85546875" style="443" customWidth="1"/>
    <col min="1012" max="1012" width="9.85546875" style="443" customWidth="1"/>
    <col min="1013" max="1013" width="10.140625" style="443" customWidth="1"/>
    <col min="1014" max="1014" width="9.5703125" style="443" customWidth="1"/>
    <col min="1015" max="1015" width="10.42578125" style="443" customWidth="1"/>
    <col min="1016" max="1254" width="9.140625" style="443"/>
    <col min="1255" max="1255" width="20.5703125" style="443" customWidth="1"/>
    <col min="1256" max="1256" width="11.140625" style="443" bestFit="1" customWidth="1"/>
    <col min="1257" max="1259" width="11.28515625" style="443" bestFit="1" customWidth="1"/>
    <col min="1260" max="1260" width="10.5703125" style="443" customWidth="1"/>
    <col min="1261" max="1261" width="11.28515625" style="443" bestFit="1" customWidth="1"/>
    <col min="1262" max="1262" width="12.5703125" style="443" customWidth="1"/>
    <col min="1263" max="1263" width="11" style="443" customWidth="1"/>
    <col min="1264" max="1264" width="6.28515625" style="443" bestFit="1" customWidth="1"/>
    <col min="1265" max="1265" width="25.5703125" style="443" customWidth="1"/>
    <col min="1266" max="1266" width="10" style="443" customWidth="1"/>
    <col min="1267" max="1267" width="10.85546875" style="443" customWidth="1"/>
    <col min="1268" max="1268" width="9.85546875" style="443" customWidth="1"/>
    <col min="1269" max="1269" width="10.140625" style="443" customWidth="1"/>
    <col min="1270" max="1270" width="9.5703125" style="443" customWidth="1"/>
    <col min="1271" max="1271" width="10.42578125" style="443" customWidth="1"/>
    <col min="1272" max="1510" width="9.140625" style="443"/>
    <col min="1511" max="1511" width="20.5703125" style="443" customWidth="1"/>
    <col min="1512" max="1512" width="11.140625" style="443" bestFit="1" customWidth="1"/>
    <col min="1513" max="1515" width="11.28515625" style="443" bestFit="1" customWidth="1"/>
    <col min="1516" max="1516" width="10.5703125" style="443" customWidth="1"/>
    <col min="1517" max="1517" width="11.28515625" style="443" bestFit="1" customWidth="1"/>
    <col min="1518" max="1518" width="12.5703125" style="443" customWidth="1"/>
    <col min="1519" max="1519" width="11" style="443" customWidth="1"/>
    <col min="1520" max="1520" width="6.28515625" style="443" bestFit="1" customWidth="1"/>
    <col min="1521" max="1521" width="25.5703125" style="443" customWidth="1"/>
    <col min="1522" max="1522" width="10" style="443" customWidth="1"/>
    <col min="1523" max="1523" width="10.85546875" style="443" customWidth="1"/>
    <col min="1524" max="1524" width="9.85546875" style="443" customWidth="1"/>
    <col min="1525" max="1525" width="10.140625" style="443" customWidth="1"/>
    <col min="1526" max="1526" width="9.5703125" style="443" customWidth="1"/>
    <col min="1527" max="1527" width="10.42578125" style="443" customWidth="1"/>
    <col min="1528" max="1766" width="9.140625" style="443"/>
    <col min="1767" max="1767" width="20.5703125" style="443" customWidth="1"/>
    <col min="1768" max="1768" width="11.140625" style="443" bestFit="1" customWidth="1"/>
    <col min="1769" max="1771" width="11.28515625" style="443" bestFit="1" customWidth="1"/>
    <col min="1772" max="1772" width="10.5703125" style="443" customWidth="1"/>
    <col min="1773" max="1773" width="11.28515625" style="443" bestFit="1" customWidth="1"/>
    <col min="1774" max="1774" width="12.5703125" style="443" customWidth="1"/>
    <col min="1775" max="1775" width="11" style="443" customWidth="1"/>
    <col min="1776" max="1776" width="6.28515625" style="443" bestFit="1" customWidth="1"/>
    <col min="1777" max="1777" width="25.5703125" style="443" customWidth="1"/>
    <col min="1778" max="1778" width="10" style="443" customWidth="1"/>
    <col min="1779" max="1779" width="10.85546875" style="443" customWidth="1"/>
    <col min="1780" max="1780" width="9.85546875" style="443" customWidth="1"/>
    <col min="1781" max="1781" width="10.140625" style="443" customWidth="1"/>
    <col min="1782" max="1782" width="9.5703125" style="443" customWidth="1"/>
    <col min="1783" max="1783" width="10.42578125" style="443" customWidth="1"/>
    <col min="1784" max="2022" width="9.140625" style="443"/>
    <col min="2023" max="2023" width="20.5703125" style="443" customWidth="1"/>
    <col min="2024" max="2024" width="11.140625" style="443" bestFit="1" customWidth="1"/>
    <col min="2025" max="2027" width="11.28515625" style="443" bestFit="1" customWidth="1"/>
    <col min="2028" max="2028" width="10.5703125" style="443" customWidth="1"/>
    <col min="2029" max="2029" width="11.28515625" style="443" bestFit="1" customWidth="1"/>
    <col min="2030" max="2030" width="12.5703125" style="443" customWidth="1"/>
    <col min="2031" max="2031" width="11" style="443" customWidth="1"/>
    <col min="2032" max="2032" width="6.28515625" style="443" bestFit="1" customWidth="1"/>
    <col min="2033" max="2033" width="25.5703125" style="443" customWidth="1"/>
    <col min="2034" max="2034" width="10" style="443" customWidth="1"/>
    <col min="2035" max="2035" width="10.85546875" style="443" customWidth="1"/>
    <col min="2036" max="2036" width="9.85546875" style="443" customWidth="1"/>
    <col min="2037" max="2037" width="10.140625" style="443" customWidth="1"/>
    <col min="2038" max="2038" width="9.5703125" style="443" customWidth="1"/>
    <col min="2039" max="2039" width="10.42578125" style="443" customWidth="1"/>
    <col min="2040" max="2278" width="9.140625" style="443"/>
    <col min="2279" max="2279" width="20.5703125" style="443" customWidth="1"/>
    <col min="2280" max="2280" width="11.140625" style="443" bestFit="1" customWidth="1"/>
    <col min="2281" max="2283" width="11.28515625" style="443" bestFit="1" customWidth="1"/>
    <col min="2284" max="2284" width="10.5703125" style="443" customWidth="1"/>
    <col min="2285" max="2285" width="11.28515625" style="443" bestFit="1" customWidth="1"/>
    <col min="2286" max="2286" width="12.5703125" style="443" customWidth="1"/>
    <col min="2287" max="2287" width="11" style="443" customWidth="1"/>
    <col min="2288" max="2288" width="6.28515625" style="443" bestFit="1" customWidth="1"/>
    <col min="2289" max="2289" width="25.5703125" style="443" customWidth="1"/>
    <col min="2290" max="2290" width="10" style="443" customWidth="1"/>
    <col min="2291" max="2291" width="10.85546875" style="443" customWidth="1"/>
    <col min="2292" max="2292" width="9.85546875" style="443" customWidth="1"/>
    <col min="2293" max="2293" width="10.140625" style="443" customWidth="1"/>
    <col min="2294" max="2294" width="9.5703125" style="443" customWidth="1"/>
    <col min="2295" max="2295" width="10.42578125" style="443" customWidth="1"/>
    <col min="2296" max="2534" width="9.140625" style="443"/>
    <col min="2535" max="2535" width="20.5703125" style="443" customWidth="1"/>
    <col min="2536" max="2536" width="11.140625" style="443" bestFit="1" customWidth="1"/>
    <col min="2537" max="2539" width="11.28515625" style="443" bestFit="1" customWidth="1"/>
    <col min="2540" max="2540" width="10.5703125" style="443" customWidth="1"/>
    <col min="2541" max="2541" width="11.28515625" style="443" bestFit="1" customWidth="1"/>
    <col min="2542" max="2542" width="12.5703125" style="443" customWidth="1"/>
    <col min="2543" max="2543" width="11" style="443" customWidth="1"/>
    <col min="2544" max="2544" width="6.28515625" style="443" bestFit="1" customWidth="1"/>
    <col min="2545" max="2545" width="25.5703125" style="443" customWidth="1"/>
    <col min="2546" max="2546" width="10" style="443" customWidth="1"/>
    <col min="2547" max="2547" width="10.85546875" style="443" customWidth="1"/>
    <col min="2548" max="2548" width="9.85546875" style="443" customWidth="1"/>
    <col min="2549" max="2549" width="10.140625" style="443" customWidth="1"/>
    <col min="2550" max="2550" width="9.5703125" style="443" customWidth="1"/>
    <col min="2551" max="2551" width="10.42578125" style="443" customWidth="1"/>
    <col min="2552" max="2790" width="9.140625" style="443"/>
    <col min="2791" max="2791" width="20.5703125" style="443" customWidth="1"/>
    <col min="2792" max="2792" width="11.140625" style="443" bestFit="1" customWidth="1"/>
    <col min="2793" max="2795" width="11.28515625" style="443" bestFit="1" customWidth="1"/>
    <col min="2796" max="2796" width="10.5703125" style="443" customWidth="1"/>
    <col min="2797" max="2797" width="11.28515625" style="443" bestFit="1" customWidth="1"/>
    <col min="2798" max="2798" width="12.5703125" style="443" customWidth="1"/>
    <col min="2799" max="2799" width="11" style="443" customWidth="1"/>
    <col min="2800" max="2800" width="6.28515625" style="443" bestFit="1" customWidth="1"/>
    <col min="2801" max="2801" width="25.5703125" style="443" customWidth="1"/>
    <col min="2802" max="2802" width="10" style="443" customWidth="1"/>
    <col min="2803" max="2803" width="10.85546875" style="443" customWidth="1"/>
    <col min="2804" max="2804" width="9.85546875" style="443" customWidth="1"/>
    <col min="2805" max="2805" width="10.140625" style="443" customWidth="1"/>
    <col min="2806" max="2806" width="9.5703125" style="443" customWidth="1"/>
    <col min="2807" max="2807" width="10.42578125" style="443" customWidth="1"/>
    <col min="2808" max="3046" width="9.140625" style="443"/>
    <col min="3047" max="3047" width="20.5703125" style="443" customWidth="1"/>
    <col min="3048" max="3048" width="11.140625" style="443" bestFit="1" customWidth="1"/>
    <col min="3049" max="3051" width="11.28515625" style="443" bestFit="1" customWidth="1"/>
    <col min="3052" max="3052" width="10.5703125" style="443" customWidth="1"/>
    <col min="3053" max="3053" width="11.28515625" style="443" bestFit="1" customWidth="1"/>
    <col min="3054" max="3054" width="12.5703125" style="443" customWidth="1"/>
    <col min="3055" max="3055" width="11" style="443" customWidth="1"/>
    <col min="3056" max="3056" width="6.28515625" style="443" bestFit="1" customWidth="1"/>
    <col min="3057" max="3057" width="25.5703125" style="443" customWidth="1"/>
    <col min="3058" max="3058" width="10" style="443" customWidth="1"/>
    <col min="3059" max="3059" width="10.85546875" style="443" customWidth="1"/>
    <col min="3060" max="3060" width="9.85546875" style="443" customWidth="1"/>
    <col min="3061" max="3061" width="10.140625" style="443" customWidth="1"/>
    <col min="3062" max="3062" width="9.5703125" style="443" customWidth="1"/>
    <col min="3063" max="3063" width="10.42578125" style="443" customWidth="1"/>
    <col min="3064" max="3302" width="9.140625" style="443"/>
    <col min="3303" max="3303" width="20.5703125" style="443" customWidth="1"/>
    <col min="3304" max="3304" width="11.140625" style="443" bestFit="1" customWidth="1"/>
    <col min="3305" max="3307" width="11.28515625" style="443" bestFit="1" customWidth="1"/>
    <col min="3308" max="3308" width="10.5703125" style="443" customWidth="1"/>
    <col min="3309" max="3309" width="11.28515625" style="443" bestFit="1" customWidth="1"/>
    <col min="3310" max="3310" width="12.5703125" style="443" customWidth="1"/>
    <col min="3311" max="3311" width="11" style="443" customWidth="1"/>
    <col min="3312" max="3312" width="6.28515625" style="443" bestFit="1" customWidth="1"/>
    <col min="3313" max="3313" width="25.5703125" style="443" customWidth="1"/>
    <col min="3314" max="3314" width="10" style="443" customWidth="1"/>
    <col min="3315" max="3315" width="10.85546875" style="443" customWidth="1"/>
    <col min="3316" max="3316" width="9.85546875" style="443" customWidth="1"/>
    <col min="3317" max="3317" width="10.140625" style="443" customWidth="1"/>
    <col min="3318" max="3318" width="9.5703125" style="443" customWidth="1"/>
    <col min="3319" max="3319" width="10.42578125" style="443" customWidth="1"/>
    <col min="3320" max="3558" width="9.140625" style="443"/>
    <col min="3559" max="3559" width="20.5703125" style="443" customWidth="1"/>
    <col min="3560" max="3560" width="11.140625" style="443" bestFit="1" customWidth="1"/>
    <col min="3561" max="3563" width="11.28515625" style="443" bestFit="1" customWidth="1"/>
    <col min="3564" max="3564" width="10.5703125" style="443" customWidth="1"/>
    <col min="3565" max="3565" width="11.28515625" style="443" bestFit="1" customWidth="1"/>
    <col min="3566" max="3566" width="12.5703125" style="443" customWidth="1"/>
    <col min="3567" max="3567" width="11" style="443" customWidth="1"/>
    <col min="3568" max="3568" width="6.28515625" style="443" bestFit="1" customWidth="1"/>
    <col min="3569" max="3569" width="25.5703125" style="443" customWidth="1"/>
    <col min="3570" max="3570" width="10" style="443" customWidth="1"/>
    <col min="3571" max="3571" width="10.85546875" style="443" customWidth="1"/>
    <col min="3572" max="3572" width="9.85546875" style="443" customWidth="1"/>
    <col min="3573" max="3573" width="10.140625" style="443" customWidth="1"/>
    <col min="3574" max="3574" width="9.5703125" style="443" customWidth="1"/>
    <col min="3575" max="3575" width="10.42578125" style="443" customWidth="1"/>
    <col min="3576" max="3814" width="9.140625" style="443"/>
    <col min="3815" max="3815" width="20.5703125" style="443" customWidth="1"/>
    <col min="3816" max="3816" width="11.140625" style="443" bestFit="1" customWidth="1"/>
    <col min="3817" max="3819" width="11.28515625" style="443" bestFit="1" customWidth="1"/>
    <col min="3820" max="3820" width="10.5703125" style="443" customWidth="1"/>
    <col min="3821" max="3821" width="11.28515625" style="443" bestFit="1" customWidth="1"/>
    <col min="3822" max="3822" width="12.5703125" style="443" customWidth="1"/>
    <col min="3823" max="3823" width="11" style="443" customWidth="1"/>
    <col min="3824" max="3824" width="6.28515625" style="443" bestFit="1" customWidth="1"/>
    <col min="3825" max="3825" width="25.5703125" style="443" customWidth="1"/>
    <col min="3826" max="3826" width="10" style="443" customWidth="1"/>
    <col min="3827" max="3827" width="10.85546875" style="443" customWidth="1"/>
    <col min="3828" max="3828" width="9.85546875" style="443" customWidth="1"/>
    <col min="3829" max="3829" width="10.140625" style="443" customWidth="1"/>
    <col min="3830" max="3830" width="9.5703125" style="443" customWidth="1"/>
    <col min="3831" max="3831" width="10.42578125" style="443" customWidth="1"/>
    <col min="3832" max="4070" width="9.140625" style="443"/>
    <col min="4071" max="4071" width="20.5703125" style="443" customWidth="1"/>
    <col min="4072" max="4072" width="11.140625" style="443" bestFit="1" customWidth="1"/>
    <col min="4073" max="4075" width="11.28515625" style="443" bestFit="1" customWidth="1"/>
    <col min="4076" max="4076" width="10.5703125" style="443" customWidth="1"/>
    <col min="4077" max="4077" width="11.28515625" style="443" bestFit="1" customWidth="1"/>
    <col min="4078" max="4078" width="12.5703125" style="443" customWidth="1"/>
    <col min="4079" max="4079" width="11" style="443" customWidth="1"/>
    <col min="4080" max="4080" width="6.28515625" style="443" bestFit="1" customWidth="1"/>
    <col min="4081" max="4081" width="25.5703125" style="443" customWidth="1"/>
    <col min="4082" max="4082" width="10" style="443" customWidth="1"/>
    <col min="4083" max="4083" width="10.85546875" style="443" customWidth="1"/>
    <col min="4084" max="4084" width="9.85546875" style="443" customWidth="1"/>
    <col min="4085" max="4085" width="10.140625" style="443" customWidth="1"/>
    <col min="4086" max="4086" width="9.5703125" style="443" customWidth="1"/>
    <col min="4087" max="4087" width="10.42578125" style="443" customWidth="1"/>
    <col min="4088" max="4326" width="9.140625" style="443"/>
    <col min="4327" max="4327" width="20.5703125" style="443" customWidth="1"/>
    <col min="4328" max="4328" width="11.140625" style="443" bestFit="1" customWidth="1"/>
    <col min="4329" max="4331" width="11.28515625" style="443" bestFit="1" customWidth="1"/>
    <col min="4332" max="4332" width="10.5703125" style="443" customWidth="1"/>
    <col min="4333" max="4333" width="11.28515625" style="443" bestFit="1" customWidth="1"/>
    <col min="4334" max="4334" width="12.5703125" style="443" customWidth="1"/>
    <col min="4335" max="4335" width="11" style="443" customWidth="1"/>
    <col min="4336" max="4336" width="6.28515625" style="443" bestFit="1" customWidth="1"/>
    <col min="4337" max="4337" width="25.5703125" style="443" customWidth="1"/>
    <col min="4338" max="4338" width="10" style="443" customWidth="1"/>
    <col min="4339" max="4339" width="10.85546875" style="443" customWidth="1"/>
    <col min="4340" max="4340" width="9.85546875" style="443" customWidth="1"/>
    <col min="4341" max="4341" width="10.140625" style="443" customWidth="1"/>
    <col min="4342" max="4342" width="9.5703125" style="443" customWidth="1"/>
    <col min="4343" max="4343" width="10.42578125" style="443" customWidth="1"/>
    <col min="4344" max="4582" width="9.140625" style="443"/>
    <col min="4583" max="4583" width="20.5703125" style="443" customWidth="1"/>
    <col min="4584" max="4584" width="11.140625" style="443" bestFit="1" customWidth="1"/>
    <col min="4585" max="4587" width="11.28515625" style="443" bestFit="1" customWidth="1"/>
    <col min="4588" max="4588" width="10.5703125" style="443" customWidth="1"/>
    <col min="4589" max="4589" width="11.28515625" style="443" bestFit="1" customWidth="1"/>
    <col min="4590" max="4590" width="12.5703125" style="443" customWidth="1"/>
    <col min="4591" max="4591" width="11" style="443" customWidth="1"/>
    <col min="4592" max="4592" width="6.28515625" style="443" bestFit="1" customWidth="1"/>
    <col min="4593" max="4593" width="25.5703125" style="443" customWidth="1"/>
    <col min="4594" max="4594" width="10" style="443" customWidth="1"/>
    <col min="4595" max="4595" width="10.85546875" style="443" customWidth="1"/>
    <col min="4596" max="4596" width="9.85546875" style="443" customWidth="1"/>
    <col min="4597" max="4597" width="10.140625" style="443" customWidth="1"/>
    <col min="4598" max="4598" width="9.5703125" style="443" customWidth="1"/>
    <col min="4599" max="4599" width="10.42578125" style="443" customWidth="1"/>
    <col min="4600" max="4838" width="9.140625" style="443"/>
    <col min="4839" max="4839" width="20.5703125" style="443" customWidth="1"/>
    <col min="4840" max="4840" width="11.140625" style="443" bestFit="1" customWidth="1"/>
    <col min="4841" max="4843" width="11.28515625" style="443" bestFit="1" customWidth="1"/>
    <col min="4844" max="4844" width="10.5703125" style="443" customWidth="1"/>
    <col min="4845" max="4845" width="11.28515625" style="443" bestFit="1" customWidth="1"/>
    <col min="4846" max="4846" width="12.5703125" style="443" customWidth="1"/>
    <col min="4847" max="4847" width="11" style="443" customWidth="1"/>
    <col min="4848" max="4848" width="6.28515625" style="443" bestFit="1" customWidth="1"/>
    <col min="4849" max="4849" width="25.5703125" style="443" customWidth="1"/>
    <col min="4850" max="4850" width="10" style="443" customWidth="1"/>
    <col min="4851" max="4851" width="10.85546875" style="443" customWidth="1"/>
    <col min="4852" max="4852" width="9.85546875" style="443" customWidth="1"/>
    <col min="4853" max="4853" width="10.140625" style="443" customWidth="1"/>
    <col min="4854" max="4854" width="9.5703125" style="443" customWidth="1"/>
    <col min="4855" max="4855" width="10.42578125" style="443" customWidth="1"/>
    <col min="4856" max="5094" width="9.140625" style="443"/>
    <col min="5095" max="5095" width="20.5703125" style="443" customWidth="1"/>
    <col min="5096" max="5096" width="11.140625" style="443" bestFit="1" customWidth="1"/>
    <col min="5097" max="5099" width="11.28515625" style="443" bestFit="1" customWidth="1"/>
    <col min="5100" max="5100" width="10.5703125" style="443" customWidth="1"/>
    <col min="5101" max="5101" width="11.28515625" style="443" bestFit="1" customWidth="1"/>
    <col min="5102" max="5102" width="12.5703125" style="443" customWidth="1"/>
    <col min="5103" max="5103" width="11" style="443" customWidth="1"/>
    <col min="5104" max="5104" width="6.28515625" style="443" bestFit="1" customWidth="1"/>
    <col min="5105" max="5105" width="25.5703125" style="443" customWidth="1"/>
    <col min="5106" max="5106" width="10" style="443" customWidth="1"/>
    <col min="5107" max="5107" width="10.85546875" style="443" customWidth="1"/>
    <col min="5108" max="5108" width="9.85546875" style="443" customWidth="1"/>
    <col min="5109" max="5109" width="10.140625" style="443" customWidth="1"/>
    <col min="5110" max="5110" width="9.5703125" style="443" customWidth="1"/>
    <col min="5111" max="5111" width="10.42578125" style="443" customWidth="1"/>
    <col min="5112" max="5350" width="9.140625" style="443"/>
    <col min="5351" max="5351" width="20.5703125" style="443" customWidth="1"/>
    <col min="5352" max="5352" width="11.140625" style="443" bestFit="1" customWidth="1"/>
    <col min="5353" max="5355" width="11.28515625" style="443" bestFit="1" customWidth="1"/>
    <col min="5356" max="5356" width="10.5703125" style="443" customWidth="1"/>
    <col min="5357" max="5357" width="11.28515625" style="443" bestFit="1" customWidth="1"/>
    <col min="5358" max="5358" width="12.5703125" style="443" customWidth="1"/>
    <col min="5359" max="5359" width="11" style="443" customWidth="1"/>
    <col min="5360" max="5360" width="6.28515625" style="443" bestFit="1" customWidth="1"/>
    <col min="5361" max="5361" width="25.5703125" style="443" customWidth="1"/>
    <col min="5362" max="5362" width="10" style="443" customWidth="1"/>
    <col min="5363" max="5363" width="10.85546875" style="443" customWidth="1"/>
    <col min="5364" max="5364" width="9.85546875" style="443" customWidth="1"/>
    <col min="5365" max="5365" width="10.140625" style="443" customWidth="1"/>
    <col min="5366" max="5366" width="9.5703125" style="443" customWidth="1"/>
    <col min="5367" max="5367" width="10.42578125" style="443" customWidth="1"/>
    <col min="5368" max="5606" width="9.140625" style="443"/>
    <col min="5607" max="5607" width="20.5703125" style="443" customWidth="1"/>
    <col min="5608" max="5608" width="11.140625" style="443" bestFit="1" customWidth="1"/>
    <col min="5609" max="5611" width="11.28515625" style="443" bestFit="1" customWidth="1"/>
    <col min="5612" max="5612" width="10.5703125" style="443" customWidth="1"/>
    <col min="5613" max="5613" width="11.28515625" style="443" bestFit="1" customWidth="1"/>
    <col min="5614" max="5614" width="12.5703125" style="443" customWidth="1"/>
    <col min="5615" max="5615" width="11" style="443" customWidth="1"/>
    <col min="5616" max="5616" width="6.28515625" style="443" bestFit="1" customWidth="1"/>
    <col min="5617" max="5617" width="25.5703125" style="443" customWidth="1"/>
    <col min="5618" max="5618" width="10" style="443" customWidth="1"/>
    <col min="5619" max="5619" width="10.85546875" style="443" customWidth="1"/>
    <col min="5620" max="5620" width="9.85546875" style="443" customWidth="1"/>
    <col min="5621" max="5621" width="10.140625" style="443" customWidth="1"/>
    <col min="5622" max="5622" width="9.5703125" style="443" customWidth="1"/>
    <col min="5623" max="5623" width="10.42578125" style="443" customWidth="1"/>
    <col min="5624" max="5862" width="9.140625" style="443"/>
    <col min="5863" max="5863" width="20.5703125" style="443" customWidth="1"/>
    <col min="5864" max="5864" width="11.140625" style="443" bestFit="1" customWidth="1"/>
    <col min="5865" max="5867" width="11.28515625" style="443" bestFit="1" customWidth="1"/>
    <col min="5868" max="5868" width="10.5703125" style="443" customWidth="1"/>
    <col min="5869" max="5869" width="11.28515625" style="443" bestFit="1" customWidth="1"/>
    <col min="5870" max="5870" width="12.5703125" style="443" customWidth="1"/>
    <col min="5871" max="5871" width="11" style="443" customWidth="1"/>
    <col min="5872" max="5872" width="6.28515625" style="443" bestFit="1" customWidth="1"/>
    <col min="5873" max="5873" width="25.5703125" style="443" customWidth="1"/>
    <col min="5874" max="5874" width="10" style="443" customWidth="1"/>
    <col min="5875" max="5875" width="10.85546875" style="443" customWidth="1"/>
    <col min="5876" max="5876" width="9.85546875" style="443" customWidth="1"/>
    <col min="5877" max="5877" width="10.140625" style="443" customWidth="1"/>
    <col min="5878" max="5878" width="9.5703125" style="443" customWidth="1"/>
    <col min="5879" max="5879" width="10.42578125" style="443" customWidth="1"/>
    <col min="5880" max="6118" width="9.140625" style="443"/>
    <col min="6119" max="6119" width="20.5703125" style="443" customWidth="1"/>
    <col min="6120" max="6120" width="11.140625" style="443" bestFit="1" customWidth="1"/>
    <col min="6121" max="6123" width="11.28515625" style="443" bestFit="1" customWidth="1"/>
    <col min="6124" max="6124" width="10.5703125" style="443" customWidth="1"/>
    <col min="6125" max="6125" width="11.28515625" style="443" bestFit="1" customWidth="1"/>
    <col min="6126" max="6126" width="12.5703125" style="443" customWidth="1"/>
    <col min="6127" max="6127" width="11" style="443" customWidth="1"/>
    <col min="6128" max="6128" width="6.28515625" style="443" bestFit="1" customWidth="1"/>
    <col min="6129" max="6129" width="25.5703125" style="443" customWidth="1"/>
    <col min="6130" max="6130" width="10" style="443" customWidth="1"/>
    <col min="6131" max="6131" width="10.85546875" style="443" customWidth="1"/>
    <col min="6132" max="6132" width="9.85546875" style="443" customWidth="1"/>
    <col min="6133" max="6133" width="10.140625" style="443" customWidth="1"/>
    <col min="6134" max="6134" width="9.5703125" style="443" customWidth="1"/>
    <col min="6135" max="6135" width="10.42578125" style="443" customWidth="1"/>
    <col min="6136" max="6374" width="9.140625" style="443"/>
    <col min="6375" max="6375" width="20.5703125" style="443" customWidth="1"/>
    <col min="6376" max="6376" width="11.140625" style="443" bestFit="1" customWidth="1"/>
    <col min="6377" max="6379" width="11.28515625" style="443" bestFit="1" customWidth="1"/>
    <col min="6380" max="6380" width="10.5703125" style="443" customWidth="1"/>
    <col min="6381" max="6381" width="11.28515625" style="443" bestFit="1" customWidth="1"/>
    <col min="6382" max="6382" width="12.5703125" style="443" customWidth="1"/>
    <col min="6383" max="6383" width="11" style="443" customWidth="1"/>
    <col min="6384" max="6384" width="6.28515625" style="443" bestFit="1" customWidth="1"/>
    <col min="6385" max="6385" width="25.5703125" style="443" customWidth="1"/>
    <col min="6386" max="6386" width="10" style="443" customWidth="1"/>
    <col min="6387" max="6387" width="10.85546875" style="443" customWidth="1"/>
    <col min="6388" max="6388" width="9.85546875" style="443" customWidth="1"/>
    <col min="6389" max="6389" width="10.140625" style="443" customWidth="1"/>
    <col min="6390" max="6390" width="9.5703125" style="443" customWidth="1"/>
    <col min="6391" max="6391" width="10.42578125" style="443" customWidth="1"/>
    <col min="6392" max="6630" width="9.140625" style="443"/>
    <col min="6631" max="6631" width="20.5703125" style="443" customWidth="1"/>
    <col min="6632" max="6632" width="11.140625" style="443" bestFit="1" customWidth="1"/>
    <col min="6633" max="6635" width="11.28515625" style="443" bestFit="1" customWidth="1"/>
    <col min="6636" max="6636" width="10.5703125" style="443" customWidth="1"/>
    <col min="6637" max="6637" width="11.28515625" style="443" bestFit="1" customWidth="1"/>
    <col min="6638" max="6638" width="12.5703125" style="443" customWidth="1"/>
    <col min="6639" max="6639" width="11" style="443" customWidth="1"/>
    <col min="6640" max="6640" width="6.28515625" style="443" bestFit="1" customWidth="1"/>
    <col min="6641" max="6641" width="25.5703125" style="443" customWidth="1"/>
    <col min="6642" max="6642" width="10" style="443" customWidth="1"/>
    <col min="6643" max="6643" width="10.85546875" style="443" customWidth="1"/>
    <col min="6644" max="6644" width="9.85546875" style="443" customWidth="1"/>
    <col min="6645" max="6645" width="10.140625" style="443" customWidth="1"/>
    <col min="6646" max="6646" width="9.5703125" style="443" customWidth="1"/>
    <col min="6647" max="6647" width="10.42578125" style="443" customWidth="1"/>
    <col min="6648" max="6886" width="9.140625" style="443"/>
    <col min="6887" max="6887" width="20.5703125" style="443" customWidth="1"/>
    <col min="6888" max="6888" width="11.140625" style="443" bestFit="1" customWidth="1"/>
    <col min="6889" max="6891" width="11.28515625" style="443" bestFit="1" customWidth="1"/>
    <col min="6892" max="6892" width="10.5703125" style="443" customWidth="1"/>
    <col min="6893" max="6893" width="11.28515625" style="443" bestFit="1" customWidth="1"/>
    <col min="6894" max="6894" width="12.5703125" style="443" customWidth="1"/>
    <col min="6895" max="6895" width="11" style="443" customWidth="1"/>
    <col min="6896" max="6896" width="6.28515625" style="443" bestFit="1" customWidth="1"/>
    <col min="6897" max="6897" width="25.5703125" style="443" customWidth="1"/>
    <col min="6898" max="6898" width="10" style="443" customWidth="1"/>
    <col min="6899" max="6899" width="10.85546875" style="443" customWidth="1"/>
    <col min="6900" max="6900" width="9.85546875" style="443" customWidth="1"/>
    <col min="6901" max="6901" width="10.140625" style="443" customWidth="1"/>
    <col min="6902" max="6902" width="9.5703125" style="443" customWidth="1"/>
    <col min="6903" max="6903" width="10.42578125" style="443" customWidth="1"/>
    <col min="6904" max="7142" width="9.140625" style="443"/>
    <col min="7143" max="7143" width="20.5703125" style="443" customWidth="1"/>
    <col min="7144" max="7144" width="11.140625" style="443" bestFit="1" customWidth="1"/>
    <col min="7145" max="7147" width="11.28515625" style="443" bestFit="1" customWidth="1"/>
    <col min="7148" max="7148" width="10.5703125" style="443" customWidth="1"/>
    <col min="7149" max="7149" width="11.28515625" style="443" bestFit="1" customWidth="1"/>
    <col min="7150" max="7150" width="12.5703125" style="443" customWidth="1"/>
    <col min="7151" max="7151" width="11" style="443" customWidth="1"/>
    <col min="7152" max="7152" width="6.28515625" style="443" bestFit="1" customWidth="1"/>
    <col min="7153" max="7153" width="25.5703125" style="443" customWidth="1"/>
    <col min="7154" max="7154" width="10" style="443" customWidth="1"/>
    <col min="7155" max="7155" width="10.85546875" style="443" customWidth="1"/>
    <col min="7156" max="7156" width="9.85546875" style="443" customWidth="1"/>
    <col min="7157" max="7157" width="10.140625" style="443" customWidth="1"/>
    <col min="7158" max="7158" width="9.5703125" style="443" customWidth="1"/>
    <col min="7159" max="7159" width="10.42578125" style="443" customWidth="1"/>
    <col min="7160" max="7398" width="9.140625" style="443"/>
    <col min="7399" max="7399" width="20.5703125" style="443" customWidth="1"/>
    <col min="7400" max="7400" width="11.140625" style="443" bestFit="1" customWidth="1"/>
    <col min="7401" max="7403" width="11.28515625" style="443" bestFit="1" customWidth="1"/>
    <col min="7404" max="7404" width="10.5703125" style="443" customWidth="1"/>
    <col min="7405" max="7405" width="11.28515625" style="443" bestFit="1" customWidth="1"/>
    <col min="7406" max="7406" width="12.5703125" style="443" customWidth="1"/>
    <col min="7407" max="7407" width="11" style="443" customWidth="1"/>
    <col min="7408" max="7408" width="6.28515625" style="443" bestFit="1" customWidth="1"/>
    <col min="7409" max="7409" width="25.5703125" style="443" customWidth="1"/>
    <col min="7410" max="7410" width="10" style="443" customWidth="1"/>
    <col min="7411" max="7411" width="10.85546875" style="443" customWidth="1"/>
    <col min="7412" max="7412" width="9.85546875" style="443" customWidth="1"/>
    <col min="7413" max="7413" width="10.140625" style="443" customWidth="1"/>
    <col min="7414" max="7414" width="9.5703125" style="443" customWidth="1"/>
    <col min="7415" max="7415" width="10.42578125" style="443" customWidth="1"/>
    <col min="7416" max="7654" width="9.140625" style="443"/>
    <col min="7655" max="7655" width="20.5703125" style="443" customWidth="1"/>
    <col min="7656" max="7656" width="11.140625" style="443" bestFit="1" customWidth="1"/>
    <col min="7657" max="7659" width="11.28515625" style="443" bestFit="1" customWidth="1"/>
    <col min="7660" max="7660" width="10.5703125" style="443" customWidth="1"/>
    <col min="7661" max="7661" width="11.28515625" style="443" bestFit="1" customWidth="1"/>
    <col min="7662" max="7662" width="12.5703125" style="443" customWidth="1"/>
    <col min="7663" max="7663" width="11" style="443" customWidth="1"/>
    <col min="7664" max="7664" width="6.28515625" style="443" bestFit="1" customWidth="1"/>
    <col min="7665" max="7665" width="25.5703125" style="443" customWidth="1"/>
    <col min="7666" max="7666" width="10" style="443" customWidth="1"/>
    <col min="7667" max="7667" width="10.85546875" style="443" customWidth="1"/>
    <col min="7668" max="7668" width="9.85546875" style="443" customWidth="1"/>
    <col min="7669" max="7669" width="10.140625" style="443" customWidth="1"/>
    <col min="7670" max="7670" width="9.5703125" style="443" customWidth="1"/>
    <col min="7671" max="7671" width="10.42578125" style="443" customWidth="1"/>
    <col min="7672" max="7910" width="9.140625" style="443"/>
    <col min="7911" max="7911" width="20.5703125" style="443" customWidth="1"/>
    <col min="7912" max="7912" width="11.140625" style="443" bestFit="1" customWidth="1"/>
    <col min="7913" max="7915" width="11.28515625" style="443" bestFit="1" customWidth="1"/>
    <col min="7916" max="7916" width="10.5703125" style="443" customWidth="1"/>
    <col min="7917" max="7917" width="11.28515625" style="443" bestFit="1" customWidth="1"/>
    <col min="7918" max="7918" width="12.5703125" style="443" customWidth="1"/>
    <col min="7919" max="7919" width="11" style="443" customWidth="1"/>
    <col min="7920" max="7920" width="6.28515625" style="443" bestFit="1" customWidth="1"/>
    <col min="7921" max="7921" width="25.5703125" style="443" customWidth="1"/>
    <col min="7922" max="7922" width="10" style="443" customWidth="1"/>
    <col min="7923" max="7923" width="10.85546875" style="443" customWidth="1"/>
    <col min="7924" max="7924" width="9.85546875" style="443" customWidth="1"/>
    <col min="7925" max="7925" width="10.140625" style="443" customWidth="1"/>
    <col min="7926" max="7926" width="9.5703125" style="443" customWidth="1"/>
    <col min="7927" max="7927" width="10.42578125" style="443" customWidth="1"/>
    <col min="7928" max="8166" width="9.140625" style="443"/>
    <col min="8167" max="8167" width="20.5703125" style="443" customWidth="1"/>
    <col min="8168" max="8168" width="11.140625" style="443" bestFit="1" customWidth="1"/>
    <col min="8169" max="8171" width="11.28515625" style="443" bestFit="1" customWidth="1"/>
    <col min="8172" max="8172" width="10.5703125" style="443" customWidth="1"/>
    <col min="8173" max="8173" width="11.28515625" style="443" bestFit="1" customWidth="1"/>
    <col min="8174" max="8174" width="12.5703125" style="443" customWidth="1"/>
    <col min="8175" max="8175" width="11" style="443" customWidth="1"/>
    <col min="8176" max="8176" width="6.28515625" style="443" bestFit="1" customWidth="1"/>
    <col min="8177" max="8177" width="25.5703125" style="443" customWidth="1"/>
    <col min="8178" max="8178" width="10" style="443" customWidth="1"/>
    <col min="8179" max="8179" width="10.85546875" style="443" customWidth="1"/>
    <col min="8180" max="8180" width="9.85546875" style="443" customWidth="1"/>
    <col min="8181" max="8181" width="10.140625" style="443" customWidth="1"/>
    <col min="8182" max="8182" width="9.5703125" style="443" customWidth="1"/>
    <col min="8183" max="8183" width="10.42578125" style="443" customWidth="1"/>
    <col min="8184" max="8422" width="9.140625" style="443"/>
    <col min="8423" max="8423" width="20.5703125" style="443" customWidth="1"/>
    <col min="8424" max="8424" width="11.140625" style="443" bestFit="1" customWidth="1"/>
    <col min="8425" max="8427" width="11.28515625" style="443" bestFit="1" customWidth="1"/>
    <col min="8428" max="8428" width="10.5703125" style="443" customWidth="1"/>
    <col min="8429" max="8429" width="11.28515625" style="443" bestFit="1" customWidth="1"/>
    <col min="8430" max="8430" width="12.5703125" style="443" customWidth="1"/>
    <col min="8431" max="8431" width="11" style="443" customWidth="1"/>
    <col min="8432" max="8432" width="6.28515625" style="443" bestFit="1" customWidth="1"/>
    <col min="8433" max="8433" width="25.5703125" style="443" customWidth="1"/>
    <col min="8434" max="8434" width="10" style="443" customWidth="1"/>
    <col min="8435" max="8435" width="10.85546875" style="443" customWidth="1"/>
    <col min="8436" max="8436" width="9.85546875" style="443" customWidth="1"/>
    <col min="8437" max="8437" width="10.140625" style="443" customWidth="1"/>
    <col min="8438" max="8438" width="9.5703125" style="443" customWidth="1"/>
    <col min="8439" max="8439" width="10.42578125" style="443" customWidth="1"/>
    <col min="8440" max="8678" width="9.140625" style="443"/>
    <col min="8679" max="8679" width="20.5703125" style="443" customWidth="1"/>
    <col min="8680" max="8680" width="11.140625" style="443" bestFit="1" customWidth="1"/>
    <col min="8681" max="8683" width="11.28515625" style="443" bestFit="1" customWidth="1"/>
    <col min="8684" max="8684" width="10.5703125" style="443" customWidth="1"/>
    <col min="8685" max="8685" width="11.28515625" style="443" bestFit="1" customWidth="1"/>
    <col min="8686" max="8686" width="12.5703125" style="443" customWidth="1"/>
    <col min="8687" max="8687" width="11" style="443" customWidth="1"/>
    <col min="8688" max="8688" width="6.28515625" style="443" bestFit="1" customWidth="1"/>
    <col min="8689" max="8689" width="25.5703125" style="443" customWidth="1"/>
    <col min="8690" max="8690" width="10" style="443" customWidth="1"/>
    <col min="8691" max="8691" width="10.85546875" style="443" customWidth="1"/>
    <col min="8692" max="8692" width="9.85546875" style="443" customWidth="1"/>
    <col min="8693" max="8693" width="10.140625" style="443" customWidth="1"/>
    <col min="8694" max="8694" width="9.5703125" style="443" customWidth="1"/>
    <col min="8695" max="8695" width="10.42578125" style="443" customWidth="1"/>
    <col min="8696" max="8934" width="9.140625" style="443"/>
    <col min="8935" max="8935" width="20.5703125" style="443" customWidth="1"/>
    <col min="8936" max="8936" width="11.140625" style="443" bestFit="1" customWidth="1"/>
    <col min="8937" max="8939" width="11.28515625" style="443" bestFit="1" customWidth="1"/>
    <col min="8940" max="8940" width="10.5703125" style="443" customWidth="1"/>
    <col min="8941" max="8941" width="11.28515625" style="443" bestFit="1" customWidth="1"/>
    <col min="8942" max="8942" width="12.5703125" style="443" customWidth="1"/>
    <col min="8943" max="8943" width="11" style="443" customWidth="1"/>
    <col min="8944" max="8944" width="6.28515625" style="443" bestFit="1" customWidth="1"/>
    <col min="8945" max="8945" width="25.5703125" style="443" customWidth="1"/>
    <col min="8946" max="8946" width="10" style="443" customWidth="1"/>
    <col min="8947" max="8947" width="10.85546875" style="443" customWidth="1"/>
    <col min="8948" max="8948" width="9.85546875" style="443" customWidth="1"/>
    <col min="8949" max="8949" width="10.140625" style="443" customWidth="1"/>
    <col min="8950" max="8950" width="9.5703125" style="443" customWidth="1"/>
    <col min="8951" max="8951" width="10.42578125" style="443" customWidth="1"/>
    <col min="8952" max="9190" width="9.140625" style="443"/>
    <col min="9191" max="9191" width="20.5703125" style="443" customWidth="1"/>
    <col min="9192" max="9192" width="11.140625" style="443" bestFit="1" customWidth="1"/>
    <col min="9193" max="9195" width="11.28515625" style="443" bestFit="1" customWidth="1"/>
    <col min="9196" max="9196" width="10.5703125" style="443" customWidth="1"/>
    <col min="9197" max="9197" width="11.28515625" style="443" bestFit="1" customWidth="1"/>
    <col min="9198" max="9198" width="12.5703125" style="443" customWidth="1"/>
    <col min="9199" max="9199" width="11" style="443" customWidth="1"/>
    <col min="9200" max="9200" width="6.28515625" style="443" bestFit="1" customWidth="1"/>
    <col min="9201" max="9201" width="25.5703125" style="443" customWidth="1"/>
    <col min="9202" max="9202" width="10" style="443" customWidth="1"/>
    <col min="9203" max="9203" width="10.85546875" style="443" customWidth="1"/>
    <col min="9204" max="9204" width="9.85546875" style="443" customWidth="1"/>
    <col min="9205" max="9205" width="10.140625" style="443" customWidth="1"/>
    <col min="9206" max="9206" width="9.5703125" style="443" customWidth="1"/>
    <col min="9207" max="9207" width="10.42578125" style="443" customWidth="1"/>
    <col min="9208" max="9446" width="9.140625" style="443"/>
    <col min="9447" max="9447" width="20.5703125" style="443" customWidth="1"/>
    <col min="9448" max="9448" width="11.140625" style="443" bestFit="1" customWidth="1"/>
    <col min="9449" max="9451" width="11.28515625" style="443" bestFit="1" customWidth="1"/>
    <col min="9452" max="9452" width="10.5703125" style="443" customWidth="1"/>
    <col min="9453" max="9453" width="11.28515625" style="443" bestFit="1" customWidth="1"/>
    <col min="9454" max="9454" width="12.5703125" style="443" customWidth="1"/>
    <col min="9455" max="9455" width="11" style="443" customWidth="1"/>
    <col min="9456" max="9456" width="6.28515625" style="443" bestFit="1" customWidth="1"/>
    <col min="9457" max="9457" width="25.5703125" style="443" customWidth="1"/>
    <col min="9458" max="9458" width="10" style="443" customWidth="1"/>
    <col min="9459" max="9459" width="10.85546875" style="443" customWidth="1"/>
    <col min="9460" max="9460" width="9.85546875" style="443" customWidth="1"/>
    <col min="9461" max="9461" width="10.140625" style="443" customWidth="1"/>
    <col min="9462" max="9462" width="9.5703125" style="443" customWidth="1"/>
    <col min="9463" max="9463" width="10.42578125" style="443" customWidth="1"/>
    <col min="9464" max="9702" width="9.140625" style="443"/>
    <col min="9703" max="9703" width="20.5703125" style="443" customWidth="1"/>
    <col min="9704" max="9704" width="11.140625" style="443" bestFit="1" customWidth="1"/>
    <col min="9705" max="9707" width="11.28515625" style="443" bestFit="1" customWidth="1"/>
    <col min="9708" max="9708" width="10.5703125" style="443" customWidth="1"/>
    <col min="9709" max="9709" width="11.28515625" style="443" bestFit="1" customWidth="1"/>
    <col min="9710" max="9710" width="12.5703125" style="443" customWidth="1"/>
    <col min="9711" max="9711" width="11" style="443" customWidth="1"/>
    <col min="9712" max="9712" width="6.28515625" style="443" bestFit="1" customWidth="1"/>
    <col min="9713" max="9713" width="25.5703125" style="443" customWidth="1"/>
    <col min="9714" max="9714" width="10" style="443" customWidth="1"/>
    <col min="9715" max="9715" width="10.85546875" style="443" customWidth="1"/>
    <col min="9716" max="9716" width="9.85546875" style="443" customWidth="1"/>
    <col min="9717" max="9717" width="10.140625" style="443" customWidth="1"/>
    <col min="9718" max="9718" width="9.5703125" style="443" customWidth="1"/>
    <col min="9719" max="9719" width="10.42578125" style="443" customWidth="1"/>
    <col min="9720" max="9958" width="9.140625" style="443"/>
    <col min="9959" max="9959" width="20.5703125" style="443" customWidth="1"/>
    <col min="9960" max="9960" width="11.140625" style="443" bestFit="1" customWidth="1"/>
    <col min="9961" max="9963" width="11.28515625" style="443" bestFit="1" customWidth="1"/>
    <col min="9964" max="9964" width="10.5703125" style="443" customWidth="1"/>
    <col min="9965" max="9965" width="11.28515625" style="443" bestFit="1" customWidth="1"/>
    <col min="9966" max="9966" width="12.5703125" style="443" customWidth="1"/>
    <col min="9967" max="9967" width="11" style="443" customWidth="1"/>
    <col min="9968" max="9968" width="6.28515625" style="443" bestFit="1" customWidth="1"/>
    <col min="9969" max="9969" width="25.5703125" style="443" customWidth="1"/>
    <col min="9970" max="9970" width="10" style="443" customWidth="1"/>
    <col min="9971" max="9971" width="10.85546875" style="443" customWidth="1"/>
    <col min="9972" max="9972" width="9.85546875" style="443" customWidth="1"/>
    <col min="9973" max="9973" width="10.140625" style="443" customWidth="1"/>
    <col min="9974" max="9974" width="9.5703125" style="443" customWidth="1"/>
    <col min="9975" max="9975" width="10.42578125" style="443" customWidth="1"/>
    <col min="9976" max="10214" width="9.140625" style="443"/>
    <col min="10215" max="10215" width="20.5703125" style="443" customWidth="1"/>
    <col min="10216" max="10216" width="11.140625" style="443" bestFit="1" customWidth="1"/>
    <col min="10217" max="10219" width="11.28515625" style="443" bestFit="1" customWidth="1"/>
    <col min="10220" max="10220" width="10.5703125" style="443" customWidth="1"/>
    <col min="10221" max="10221" width="11.28515625" style="443" bestFit="1" customWidth="1"/>
    <col min="10222" max="10222" width="12.5703125" style="443" customWidth="1"/>
    <col min="10223" max="10223" width="11" style="443" customWidth="1"/>
    <col min="10224" max="10224" width="6.28515625" style="443" bestFit="1" customWidth="1"/>
    <col min="10225" max="10225" width="25.5703125" style="443" customWidth="1"/>
    <col min="10226" max="10226" width="10" style="443" customWidth="1"/>
    <col min="10227" max="10227" width="10.85546875" style="443" customWidth="1"/>
    <col min="10228" max="10228" width="9.85546875" style="443" customWidth="1"/>
    <col min="10229" max="10229" width="10.140625" style="443" customWidth="1"/>
    <col min="10230" max="10230" width="9.5703125" style="443" customWidth="1"/>
    <col min="10231" max="10231" width="10.42578125" style="443" customWidth="1"/>
    <col min="10232" max="10470" width="9.140625" style="443"/>
    <col min="10471" max="10471" width="20.5703125" style="443" customWidth="1"/>
    <col min="10472" max="10472" width="11.140625" style="443" bestFit="1" customWidth="1"/>
    <col min="10473" max="10475" width="11.28515625" style="443" bestFit="1" customWidth="1"/>
    <col min="10476" max="10476" width="10.5703125" style="443" customWidth="1"/>
    <col min="10477" max="10477" width="11.28515625" style="443" bestFit="1" customWidth="1"/>
    <col min="10478" max="10478" width="12.5703125" style="443" customWidth="1"/>
    <col min="10479" max="10479" width="11" style="443" customWidth="1"/>
    <col min="10480" max="10480" width="6.28515625" style="443" bestFit="1" customWidth="1"/>
    <col min="10481" max="10481" width="25.5703125" style="443" customWidth="1"/>
    <col min="10482" max="10482" width="10" style="443" customWidth="1"/>
    <col min="10483" max="10483" width="10.85546875" style="443" customWidth="1"/>
    <col min="10484" max="10484" width="9.85546875" style="443" customWidth="1"/>
    <col min="10485" max="10485" width="10.140625" style="443" customWidth="1"/>
    <col min="10486" max="10486" width="9.5703125" style="443" customWidth="1"/>
    <col min="10487" max="10487" width="10.42578125" style="443" customWidth="1"/>
    <col min="10488" max="10726" width="9.140625" style="443"/>
    <col min="10727" max="10727" width="20.5703125" style="443" customWidth="1"/>
    <col min="10728" max="10728" width="11.140625" style="443" bestFit="1" customWidth="1"/>
    <col min="10729" max="10731" width="11.28515625" style="443" bestFit="1" customWidth="1"/>
    <col min="10732" max="10732" width="10.5703125" style="443" customWidth="1"/>
    <col min="10733" max="10733" width="11.28515625" style="443" bestFit="1" customWidth="1"/>
    <col min="10734" max="10734" width="12.5703125" style="443" customWidth="1"/>
    <col min="10735" max="10735" width="11" style="443" customWidth="1"/>
    <col min="10736" max="10736" width="6.28515625" style="443" bestFit="1" customWidth="1"/>
    <col min="10737" max="10737" width="25.5703125" style="443" customWidth="1"/>
    <col min="10738" max="10738" width="10" style="443" customWidth="1"/>
    <col min="10739" max="10739" width="10.85546875" style="443" customWidth="1"/>
    <col min="10740" max="10740" width="9.85546875" style="443" customWidth="1"/>
    <col min="10741" max="10741" width="10.140625" style="443" customWidth="1"/>
    <col min="10742" max="10742" width="9.5703125" style="443" customWidth="1"/>
    <col min="10743" max="10743" width="10.42578125" style="443" customWidth="1"/>
    <col min="10744" max="10982" width="9.140625" style="443"/>
    <col min="10983" max="10983" width="20.5703125" style="443" customWidth="1"/>
    <col min="10984" max="10984" width="11.140625" style="443" bestFit="1" customWidth="1"/>
    <col min="10985" max="10987" width="11.28515625" style="443" bestFit="1" customWidth="1"/>
    <col min="10988" max="10988" width="10.5703125" style="443" customWidth="1"/>
    <col min="10989" max="10989" width="11.28515625" style="443" bestFit="1" customWidth="1"/>
    <col min="10990" max="10990" width="12.5703125" style="443" customWidth="1"/>
    <col min="10991" max="10991" width="11" style="443" customWidth="1"/>
    <col min="10992" max="10992" width="6.28515625" style="443" bestFit="1" customWidth="1"/>
    <col min="10993" max="10993" width="25.5703125" style="443" customWidth="1"/>
    <col min="10994" max="10994" width="10" style="443" customWidth="1"/>
    <col min="10995" max="10995" width="10.85546875" style="443" customWidth="1"/>
    <col min="10996" max="10996" width="9.85546875" style="443" customWidth="1"/>
    <col min="10997" max="10997" width="10.140625" style="443" customWidth="1"/>
    <col min="10998" max="10998" width="9.5703125" style="443" customWidth="1"/>
    <col min="10999" max="10999" width="10.42578125" style="443" customWidth="1"/>
    <col min="11000" max="11238" width="9.140625" style="443"/>
    <col min="11239" max="11239" width="20.5703125" style="443" customWidth="1"/>
    <col min="11240" max="11240" width="11.140625" style="443" bestFit="1" customWidth="1"/>
    <col min="11241" max="11243" width="11.28515625" style="443" bestFit="1" customWidth="1"/>
    <col min="11244" max="11244" width="10.5703125" style="443" customWidth="1"/>
    <col min="11245" max="11245" width="11.28515625" style="443" bestFit="1" customWidth="1"/>
    <col min="11246" max="11246" width="12.5703125" style="443" customWidth="1"/>
    <col min="11247" max="11247" width="11" style="443" customWidth="1"/>
    <col min="11248" max="11248" width="6.28515625" style="443" bestFit="1" customWidth="1"/>
    <col min="11249" max="11249" width="25.5703125" style="443" customWidth="1"/>
    <col min="11250" max="11250" width="10" style="443" customWidth="1"/>
    <col min="11251" max="11251" width="10.85546875" style="443" customWidth="1"/>
    <col min="11252" max="11252" width="9.85546875" style="443" customWidth="1"/>
    <col min="11253" max="11253" width="10.140625" style="443" customWidth="1"/>
    <col min="11254" max="11254" width="9.5703125" style="443" customWidth="1"/>
    <col min="11255" max="11255" width="10.42578125" style="443" customWidth="1"/>
    <col min="11256" max="11494" width="9.140625" style="443"/>
    <col min="11495" max="11495" width="20.5703125" style="443" customWidth="1"/>
    <col min="11496" max="11496" width="11.140625" style="443" bestFit="1" customWidth="1"/>
    <col min="11497" max="11499" width="11.28515625" style="443" bestFit="1" customWidth="1"/>
    <col min="11500" max="11500" width="10.5703125" style="443" customWidth="1"/>
    <col min="11501" max="11501" width="11.28515625" style="443" bestFit="1" customWidth="1"/>
    <col min="11502" max="11502" width="12.5703125" style="443" customWidth="1"/>
    <col min="11503" max="11503" width="11" style="443" customWidth="1"/>
    <col min="11504" max="11504" width="6.28515625" style="443" bestFit="1" customWidth="1"/>
    <col min="11505" max="11505" width="25.5703125" style="443" customWidth="1"/>
    <col min="11506" max="11506" width="10" style="443" customWidth="1"/>
    <col min="11507" max="11507" width="10.85546875" style="443" customWidth="1"/>
    <col min="11508" max="11508" width="9.85546875" style="443" customWidth="1"/>
    <col min="11509" max="11509" width="10.140625" style="443" customWidth="1"/>
    <col min="11510" max="11510" width="9.5703125" style="443" customWidth="1"/>
    <col min="11511" max="11511" width="10.42578125" style="443" customWidth="1"/>
    <col min="11512" max="11750" width="9.140625" style="443"/>
    <col min="11751" max="11751" width="20.5703125" style="443" customWidth="1"/>
    <col min="11752" max="11752" width="11.140625" style="443" bestFit="1" customWidth="1"/>
    <col min="11753" max="11755" width="11.28515625" style="443" bestFit="1" customWidth="1"/>
    <col min="11756" max="11756" width="10.5703125" style="443" customWidth="1"/>
    <col min="11757" max="11757" width="11.28515625" style="443" bestFit="1" customWidth="1"/>
    <col min="11758" max="11758" width="12.5703125" style="443" customWidth="1"/>
    <col min="11759" max="11759" width="11" style="443" customWidth="1"/>
    <col min="11760" max="11760" width="6.28515625" style="443" bestFit="1" customWidth="1"/>
    <col min="11761" max="11761" width="25.5703125" style="443" customWidth="1"/>
    <col min="11762" max="11762" width="10" style="443" customWidth="1"/>
    <col min="11763" max="11763" width="10.85546875" style="443" customWidth="1"/>
    <col min="11764" max="11764" width="9.85546875" style="443" customWidth="1"/>
    <col min="11765" max="11765" width="10.140625" style="443" customWidth="1"/>
    <col min="11766" max="11766" width="9.5703125" style="443" customWidth="1"/>
    <col min="11767" max="11767" width="10.42578125" style="443" customWidth="1"/>
    <col min="11768" max="12006" width="9.140625" style="443"/>
    <col min="12007" max="12007" width="20.5703125" style="443" customWidth="1"/>
    <col min="12008" max="12008" width="11.140625" style="443" bestFit="1" customWidth="1"/>
    <col min="12009" max="12011" width="11.28515625" style="443" bestFit="1" customWidth="1"/>
    <col min="12012" max="12012" width="10.5703125" style="443" customWidth="1"/>
    <col min="12013" max="12013" width="11.28515625" style="443" bestFit="1" customWidth="1"/>
    <col min="12014" max="12014" width="12.5703125" style="443" customWidth="1"/>
    <col min="12015" max="12015" width="11" style="443" customWidth="1"/>
    <col min="12016" max="12016" width="6.28515625" style="443" bestFit="1" customWidth="1"/>
    <col min="12017" max="12017" width="25.5703125" style="443" customWidth="1"/>
    <col min="12018" max="12018" width="10" style="443" customWidth="1"/>
    <col min="12019" max="12019" width="10.85546875" style="443" customWidth="1"/>
    <col min="12020" max="12020" width="9.85546875" style="443" customWidth="1"/>
    <col min="12021" max="12021" width="10.140625" style="443" customWidth="1"/>
    <col min="12022" max="12022" width="9.5703125" style="443" customWidth="1"/>
    <col min="12023" max="12023" width="10.42578125" style="443" customWidth="1"/>
    <col min="12024" max="12262" width="9.140625" style="443"/>
    <col min="12263" max="12263" width="20.5703125" style="443" customWidth="1"/>
    <col min="12264" max="12264" width="11.140625" style="443" bestFit="1" customWidth="1"/>
    <col min="12265" max="12267" width="11.28515625" style="443" bestFit="1" customWidth="1"/>
    <col min="12268" max="12268" width="10.5703125" style="443" customWidth="1"/>
    <col min="12269" max="12269" width="11.28515625" style="443" bestFit="1" customWidth="1"/>
    <col min="12270" max="12270" width="12.5703125" style="443" customWidth="1"/>
    <col min="12271" max="12271" width="11" style="443" customWidth="1"/>
    <col min="12272" max="12272" width="6.28515625" style="443" bestFit="1" customWidth="1"/>
    <col min="12273" max="12273" width="25.5703125" style="443" customWidth="1"/>
    <col min="12274" max="12274" width="10" style="443" customWidth="1"/>
    <col min="12275" max="12275" width="10.85546875" style="443" customWidth="1"/>
    <col min="12276" max="12276" width="9.85546875" style="443" customWidth="1"/>
    <col min="12277" max="12277" width="10.140625" style="443" customWidth="1"/>
    <col min="12278" max="12278" width="9.5703125" style="443" customWidth="1"/>
    <col min="12279" max="12279" width="10.42578125" style="443" customWidth="1"/>
    <col min="12280" max="12518" width="9.140625" style="443"/>
    <col min="12519" max="12519" width="20.5703125" style="443" customWidth="1"/>
    <col min="12520" max="12520" width="11.140625" style="443" bestFit="1" customWidth="1"/>
    <col min="12521" max="12523" width="11.28515625" style="443" bestFit="1" customWidth="1"/>
    <col min="12524" max="12524" width="10.5703125" style="443" customWidth="1"/>
    <col min="12525" max="12525" width="11.28515625" style="443" bestFit="1" customWidth="1"/>
    <col min="12526" max="12526" width="12.5703125" style="443" customWidth="1"/>
    <col min="12527" max="12527" width="11" style="443" customWidth="1"/>
    <col min="12528" max="12528" width="6.28515625" style="443" bestFit="1" customWidth="1"/>
    <col min="12529" max="12529" width="25.5703125" style="443" customWidth="1"/>
    <col min="12530" max="12530" width="10" style="443" customWidth="1"/>
    <col min="12531" max="12531" width="10.85546875" style="443" customWidth="1"/>
    <col min="12532" max="12532" width="9.85546875" style="443" customWidth="1"/>
    <col min="12533" max="12533" width="10.140625" style="443" customWidth="1"/>
    <col min="12534" max="12534" width="9.5703125" style="443" customWidth="1"/>
    <col min="12535" max="12535" width="10.42578125" style="443" customWidth="1"/>
    <col min="12536" max="12774" width="9.140625" style="443"/>
    <col min="12775" max="12775" width="20.5703125" style="443" customWidth="1"/>
    <col min="12776" max="12776" width="11.140625" style="443" bestFit="1" customWidth="1"/>
    <col min="12777" max="12779" width="11.28515625" style="443" bestFit="1" customWidth="1"/>
    <col min="12780" max="12780" width="10.5703125" style="443" customWidth="1"/>
    <col min="12781" max="12781" width="11.28515625" style="443" bestFit="1" customWidth="1"/>
    <col min="12782" max="12782" width="12.5703125" style="443" customWidth="1"/>
    <col min="12783" max="12783" width="11" style="443" customWidth="1"/>
    <col min="12784" max="12784" width="6.28515625" style="443" bestFit="1" customWidth="1"/>
    <col min="12785" max="12785" width="25.5703125" style="443" customWidth="1"/>
    <col min="12786" max="12786" width="10" style="443" customWidth="1"/>
    <col min="12787" max="12787" width="10.85546875" style="443" customWidth="1"/>
    <col min="12788" max="12788" width="9.85546875" style="443" customWidth="1"/>
    <col min="12789" max="12789" width="10.140625" style="443" customWidth="1"/>
    <col min="12790" max="12790" width="9.5703125" style="443" customWidth="1"/>
    <col min="12791" max="12791" width="10.42578125" style="443" customWidth="1"/>
    <col min="12792" max="13030" width="9.140625" style="443"/>
    <col min="13031" max="13031" width="20.5703125" style="443" customWidth="1"/>
    <col min="13032" max="13032" width="11.140625" style="443" bestFit="1" customWidth="1"/>
    <col min="13033" max="13035" width="11.28515625" style="443" bestFit="1" customWidth="1"/>
    <col min="13036" max="13036" width="10.5703125" style="443" customWidth="1"/>
    <col min="13037" max="13037" width="11.28515625" style="443" bestFit="1" customWidth="1"/>
    <col min="13038" max="13038" width="12.5703125" style="443" customWidth="1"/>
    <col min="13039" max="13039" width="11" style="443" customWidth="1"/>
    <col min="13040" max="13040" width="6.28515625" style="443" bestFit="1" customWidth="1"/>
    <col min="13041" max="13041" width="25.5703125" style="443" customWidth="1"/>
    <col min="13042" max="13042" width="10" style="443" customWidth="1"/>
    <col min="13043" max="13043" width="10.85546875" style="443" customWidth="1"/>
    <col min="13044" max="13044" width="9.85546875" style="443" customWidth="1"/>
    <col min="13045" max="13045" width="10.140625" style="443" customWidth="1"/>
    <col min="13046" max="13046" width="9.5703125" style="443" customWidth="1"/>
    <col min="13047" max="13047" width="10.42578125" style="443" customWidth="1"/>
    <col min="13048" max="13286" width="9.140625" style="443"/>
    <col min="13287" max="13287" width="20.5703125" style="443" customWidth="1"/>
    <col min="13288" max="13288" width="11.140625" style="443" bestFit="1" customWidth="1"/>
    <col min="13289" max="13291" width="11.28515625" style="443" bestFit="1" customWidth="1"/>
    <col min="13292" max="13292" width="10.5703125" style="443" customWidth="1"/>
    <col min="13293" max="13293" width="11.28515625" style="443" bestFit="1" customWidth="1"/>
    <col min="13294" max="13294" width="12.5703125" style="443" customWidth="1"/>
    <col min="13295" max="13295" width="11" style="443" customWidth="1"/>
    <col min="13296" max="13296" width="6.28515625" style="443" bestFit="1" customWidth="1"/>
    <col min="13297" max="13297" width="25.5703125" style="443" customWidth="1"/>
    <col min="13298" max="13298" width="10" style="443" customWidth="1"/>
    <col min="13299" max="13299" width="10.85546875" style="443" customWidth="1"/>
    <col min="13300" max="13300" width="9.85546875" style="443" customWidth="1"/>
    <col min="13301" max="13301" width="10.140625" style="443" customWidth="1"/>
    <col min="13302" max="13302" width="9.5703125" style="443" customWidth="1"/>
    <col min="13303" max="13303" width="10.42578125" style="443" customWidth="1"/>
    <col min="13304" max="13542" width="9.140625" style="443"/>
    <col min="13543" max="13543" width="20.5703125" style="443" customWidth="1"/>
    <col min="13544" max="13544" width="11.140625" style="443" bestFit="1" customWidth="1"/>
    <col min="13545" max="13547" width="11.28515625" style="443" bestFit="1" customWidth="1"/>
    <col min="13548" max="13548" width="10.5703125" style="443" customWidth="1"/>
    <col min="13549" max="13549" width="11.28515625" style="443" bestFit="1" customWidth="1"/>
    <col min="13550" max="13550" width="12.5703125" style="443" customWidth="1"/>
    <col min="13551" max="13551" width="11" style="443" customWidth="1"/>
    <col min="13552" max="13552" width="6.28515625" style="443" bestFit="1" customWidth="1"/>
    <col min="13553" max="13553" width="25.5703125" style="443" customWidth="1"/>
    <col min="13554" max="13554" width="10" style="443" customWidth="1"/>
    <col min="13555" max="13555" width="10.85546875" style="443" customWidth="1"/>
    <col min="13556" max="13556" width="9.85546875" style="443" customWidth="1"/>
    <col min="13557" max="13557" width="10.140625" style="443" customWidth="1"/>
    <col min="13558" max="13558" width="9.5703125" style="443" customWidth="1"/>
    <col min="13559" max="13559" width="10.42578125" style="443" customWidth="1"/>
    <col min="13560" max="13798" width="9.140625" style="443"/>
    <col min="13799" max="13799" width="20.5703125" style="443" customWidth="1"/>
    <col min="13800" max="13800" width="11.140625" style="443" bestFit="1" customWidth="1"/>
    <col min="13801" max="13803" width="11.28515625" style="443" bestFit="1" customWidth="1"/>
    <col min="13804" max="13804" width="10.5703125" style="443" customWidth="1"/>
    <col min="13805" max="13805" width="11.28515625" style="443" bestFit="1" customWidth="1"/>
    <col min="13806" max="13806" width="12.5703125" style="443" customWidth="1"/>
    <col min="13807" max="13807" width="11" style="443" customWidth="1"/>
    <col min="13808" max="13808" width="6.28515625" style="443" bestFit="1" customWidth="1"/>
    <col min="13809" max="13809" width="25.5703125" style="443" customWidth="1"/>
    <col min="13810" max="13810" width="10" style="443" customWidth="1"/>
    <col min="13811" max="13811" width="10.85546875" style="443" customWidth="1"/>
    <col min="13812" max="13812" width="9.85546875" style="443" customWidth="1"/>
    <col min="13813" max="13813" width="10.140625" style="443" customWidth="1"/>
    <col min="13814" max="13814" width="9.5703125" style="443" customWidth="1"/>
    <col min="13815" max="13815" width="10.42578125" style="443" customWidth="1"/>
    <col min="13816" max="14054" width="9.140625" style="443"/>
    <col min="14055" max="14055" width="20.5703125" style="443" customWidth="1"/>
    <col min="14056" max="14056" width="11.140625" style="443" bestFit="1" customWidth="1"/>
    <col min="14057" max="14059" width="11.28515625" style="443" bestFit="1" customWidth="1"/>
    <col min="14060" max="14060" width="10.5703125" style="443" customWidth="1"/>
    <col min="14061" max="14061" width="11.28515625" style="443" bestFit="1" customWidth="1"/>
    <col min="14062" max="14062" width="12.5703125" style="443" customWidth="1"/>
    <col min="14063" max="14063" width="11" style="443" customWidth="1"/>
    <col min="14064" max="14064" width="6.28515625" style="443" bestFit="1" customWidth="1"/>
    <col min="14065" max="14065" width="25.5703125" style="443" customWidth="1"/>
    <col min="14066" max="14066" width="10" style="443" customWidth="1"/>
    <col min="14067" max="14067" width="10.85546875" style="443" customWidth="1"/>
    <col min="14068" max="14068" width="9.85546875" style="443" customWidth="1"/>
    <col min="14069" max="14069" width="10.140625" style="443" customWidth="1"/>
    <col min="14070" max="14070" width="9.5703125" style="443" customWidth="1"/>
    <col min="14071" max="14071" width="10.42578125" style="443" customWidth="1"/>
    <col min="14072" max="14310" width="9.140625" style="443"/>
    <col min="14311" max="14311" width="20.5703125" style="443" customWidth="1"/>
    <col min="14312" max="14312" width="11.140625" style="443" bestFit="1" customWidth="1"/>
    <col min="14313" max="14315" width="11.28515625" style="443" bestFit="1" customWidth="1"/>
    <col min="14316" max="14316" width="10.5703125" style="443" customWidth="1"/>
    <col min="14317" max="14317" width="11.28515625" style="443" bestFit="1" customWidth="1"/>
    <col min="14318" max="14318" width="12.5703125" style="443" customWidth="1"/>
    <col min="14319" max="14319" width="11" style="443" customWidth="1"/>
    <col min="14320" max="14320" width="6.28515625" style="443" bestFit="1" customWidth="1"/>
    <col min="14321" max="14321" width="25.5703125" style="443" customWidth="1"/>
    <col min="14322" max="14322" width="10" style="443" customWidth="1"/>
    <col min="14323" max="14323" width="10.85546875" style="443" customWidth="1"/>
    <col min="14324" max="14324" width="9.85546875" style="443" customWidth="1"/>
    <col min="14325" max="14325" width="10.140625" style="443" customWidth="1"/>
    <col min="14326" max="14326" width="9.5703125" style="443" customWidth="1"/>
    <col min="14327" max="14327" width="10.42578125" style="443" customWidth="1"/>
    <col min="14328" max="14566" width="9.140625" style="443"/>
    <col min="14567" max="14567" width="20.5703125" style="443" customWidth="1"/>
    <col min="14568" max="14568" width="11.140625" style="443" bestFit="1" customWidth="1"/>
    <col min="14569" max="14571" width="11.28515625" style="443" bestFit="1" customWidth="1"/>
    <col min="14572" max="14572" width="10.5703125" style="443" customWidth="1"/>
    <col min="14573" max="14573" width="11.28515625" style="443" bestFit="1" customWidth="1"/>
    <col min="14574" max="14574" width="12.5703125" style="443" customWidth="1"/>
    <col min="14575" max="14575" width="11" style="443" customWidth="1"/>
    <col min="14576" max="14576" width="6.28515625" style="443" bestFit="1" customWidth="1"/>
    <col min="14577" max="14577" width="25.5703125" style="443" customWidth="1"/>
    <col min="14578" max="14578" width="10" style="443" customWidth="1"/>
    <col min="14579" max="14579" width="10.85546875" style="443" customWidth="1"/>
    <col min="14580" max="14580" width="9.85546875" style="443" customWidth="1"/>
    <col min="14581" max="14581" width="10.140625" style="443" customWidth="1"/>
    <col min="14582" max="14582" width="9.5703125" style="443" customWidth="1"/>
    <col min="14583" max="14583" width="10.42578125" style="443" customWidth="1"/>
    <col min="14584" max="14822" width="9.140625" style="443"/>
    <col min="14823" max="14823" width="20.5703125" style="443" customWidth="1"/>
    <col min="14824" max="14824" width="11.140625" style="443" bestFit="1" customWidth="1"/>
    <col min="14825" max="14827" width="11.28515625" style="443" bestFit="1" customWidth="1"/>
    <col min="14828" max="14828" width="10.5703125" style="443" customWidth="1"/>
    <col min="14829" max="14829" width="11.28515625" style="443" bestFit="1" customWidth="1"/>
    <col min="14830" max="14830" width="12.5703125" style="443" customWidth="1"/>
    <col min="14831" max="14831" width="11" style="443" customWidth="1"/>
    <col min="14832" max="14832" width="6.28515625" style="443" bestFit="1" customWidth="1"/>
    <col min="14833" max="14833" width="25.5703125" style="443" customWidth="1"/>
    <col min="14834" max="14834" width="10" style="443" customWidth="1"/>
    <col min="14835" max="14835" width="10.85546875" style="443" customWidth="1"/>
    <col min="14836" max="14836" width="9.85546875" style="443" customWidth="1"/>
    <col min="14837" max="14837" width="10.140625" style="443" customWidth="1"/>
    <col min="14838" max="14838" width="9.5703125" style="443" customWidth="1"/>
    <col min="14839" max="14839" width="10.42578125" style="443" customWidth="1"/>
    <col min="14840" max="15078" width="9.140625" style="443"/>
    <col min="15079" max="15079" width="20.5703125" style="443" customWidth="1"/>
    <col min="15080" max="15080" width="11.140625" style="443" bestFit="1" customWidth="1"/>
    <col min="15081" max="15083" width="11.28515625" style="443" bestFit="1" customWidth="1"/>
    <col min="15084" max="15084" width="10.5703125" style="443" customWidth="1"/>
    <col min="15085" max="15085" width="11.28515625" style="443" bestFit="1" customWidth="1"/>
    <col min="15086" max="15086" width="12.5703125" style="443" customWidth="1"/>
    <col min="15087" max="15087" width="11" style="443" customWidth="1"/>
    <col min="15088" max="15088" width="6.28515625" style="443" bestFit="1" customWidth="1"/>
    <col min="15089" max="15089" width="25.5703125" style="443" customWidth="1"/>
    <col min="15090" max="15090" width="10" style="443" customWidth="1"/>
    <col min="15091" max="15091" width="10.85546875" style="443" customWidth="1"/>
    <col min="15092" max="15092" width="9.85546875" style="443" customWidth="1"/>
    <col min="15093" max="15093" width="10.140625" style="443" customWidth="1"/>
    <col min="15094" max="15094" width="9.5703125" style="443" customWidth="1"/>
    <col min="15095" max="15095" width="10.42578125" style="443" customWidth="1"/>
    <col min="15096" max="15334" width="9.140625" style="443"/>
    <col min="15335" max="15335" width="20.5703125" style="443" customWidth="1"/>
    <col min="15336" max="15336" width="11.140625" style="443" bestFit="1" customWidth="1"/>
    <col min="15337" max="15339" width="11.28515625" style="443" bestFit="1" customWidth="1"/>
    <col min="15340" max="15340" width="10.5703125" style="443" customWidth="1"/>
    <col min="15341" max="15341" width="11.28515625" style="443" bestFit="1" customWidth="1"/>
    <col min="15342" max="15342" width="12.5703125" style="443" customWidth="1"/>
    <col min="15343" max="15343" width="11" style="443" customWidth="1"/>
    <col min="15344" max="15344" width="6.28515625" style="443" bestFit="1" customWidth="1"/>
    <col min="15345" max="15345" width="25.5703125" style="443" customWidth="1"/>
    <col min="15346" max="15346" width="10" style="443" customWidth="1"/>
    <col min="15347" max="15347" width="10.85546875" style="443" customWidth="1"/>
    <col min="15348" max="15348" width="9.85546875" style="443" customWidth="1"/>
    <col min="15349" max="15349" width="10.140625" style="443" customWidth="1"/>
    <col min="15350" max="15350" width="9.5703125" style="443" customWidth="1"/>
    <col min="15351" max="15351" width="10.42578125" style="443" customWidth="1"/>
    <col min="15352" max="15590" width="9.140625" style="443"/>
    <col min="15591" max="15591" width="20.5703125" style="443" customWidth="1"/>
    <col min="15592" max="15592" width="11.140625" style="443" bestFit="1" customWidth="1"/>
    <col min="15593" max="15595" width="11.28515625" style="443" bestFit="1" customWidth="1"/>
    <col min="15596" max="15596" width="10.5703125" style="443" customWidth="1"/>
    <col min="15597" max="15597" width="11.28515625" style="443" bestFit="1" customWidth="1"/>
    <col min="15598" max="15598" width="12.5703125" style="443" customWidth="1"/>
    <col min="15599" max="15599" width="11" style="443" customWidth="1"/>
    <col min="15600" max="15600" width="6.28515625" style="443" bestFit="1" customWidth="1"/>
    <col min="15601" max="15601" width="25.5703125" style="443" customWidth="1"/>
    <col min="15602" max="15602" width="10" style="443" customWidth="1"/>
    <col min="15603" max="15603" width="10.85546875" style="443" customWidth="1"/>
    <col min="15604" max="15604" width="9.85546875" style="443" customWidth="1"/>
    <col min="15605" max="15605" width="10.140625" style="443" customWidth="1"/>
    <col min="15606" max="15606" width="9.5703125" style="443" customWidth="1"/>
    <col min="15607" max="15607" width="10.42578125" style="443" customWidth="1"/>
    <col min="15608" max="15846" width="9.140625" style="443"/>
    <col min="15847" max="15847" width="20.5703125" style="443" customWidth="1"/>
    <col min="15848" max="15848" width="11.140625" style="443" bestFit="1" customWidth="1"/>
    <col min="15849" max="15851" width="11.28515625" style="443" bestFit="1" customWidth="1"/>
    <col min="15852" max="15852" width="10.5703125" style="443" customWidth="1"/>
    <col min="15853" max="15853" width="11.28515625" style="443" bestFit="1" customWidth="1"/>
    <col min="15854" max="15854" width="12.5703125" style="443" customWidth="1"/>
    <col min="15855" max="15855" width="11" style="443" customWidth="1"/>
    <col min="15856" max="15856" width="6.28515625" style="443" bestFit="1" customWidth="1"/>
    <col min="15857" max="15857" width="25.5703125" style="443" customWidth="1"/>
    <col min="15858" max="15858" width="10" style="443" customWidth="1"/>
    <col min="15859" max="15859" width="10.85546875" style="443" customWidth="1"/>
    <col min="15860" max="15860" width="9.85546875" style="443" customWidth="1"/>
    <col min="15861" max="15861" width="10.140625" style="443" customWidth="1"/>
    <col min="15862" max="15862" width="9.5703125" style="443" customWidth="1"/>
    <col min="15863" max="15863" width="10.42578125" style="443" customWidth="1"/>
    <col min="15864" max="16102" width="9.140625" style="443"/>
    <col min="16103" max="16103" width="20.5703125" style="443" customWidth="1"/>
    <col min="16104" max="16104" width="11.140625" style="443" bestFit="1" customWidth="1"/>
    <col min="16105" max="16107" width="11.28515625" style="443" bestFit="1" customWidth="1"/>
    <col min="16108" max="16108" width="10.5703125" style="443" customWidth="1"/>
    <col min="16109" max="16109" width="11.28515625" style="443" bestFit="1" customWidth="1"/>
    <col min="16110" max="16110" width="12.5703125" style="443" customWidth="1"/>
    <col min="16111" max="16111" width="11" style="443" customWidth="1"/>
    <col min="16112" max="16112" width="6.28515625" style="443" bestFit="1" customWidth="1"/>
    <col min="16113" max="16113" width="25.5703125" style="443" customWidth="1"/>
    <col min="16114" max="16114" width="10" style="443" customWidth="1"/>
    <col min="16115" max="16115" width="10.85546875" style="443" customWidth="1"/>
    <col min="16116" max="16116" width="9.85546875" style="443" customWidth="1"/>
    <col min="16117" max="16117" width="10.140625" style="443" customWidth="1"/>
    <col min="16118" max="16118" width="9.5703125" style="443" customWidth="1"/>
    <col min="16119" max="16119" width="10.42578125" style="443" customWidth="1"/>
    <col min="16120" max="16384" width="9.140625" style="443"/>
  </cols>
  <sheetData>
    <row r="1" spans="2:10" ht="15" customHeight="1">
      <c r="I1" s="1919" t="s">
        <v>414</v>
      </c>
      <c r="J1" s="1919"/>
    </row>
    <row r="3" spans="2:10" ht="14.25">
      <c r="B3" s="1920" t="s">
        <v>415</v>
      </c>
      <c r="C3" s="1920"/>
      <c r="D3" s="1920"/>
      <c r="E3" s="1920"/>
      <c r="F3" s="1920"/>
      <c r="G3" s="1920"/>
      <c r="H3" s="1920"/>
      <c r="I3" s="1920"/>
      <c r="J3" s="1920"/>
    </row>
    <row r="4" spans="2:10" ht="13.5" thickBot="1">
      <c r="B4" s="444"/>
      <c r="C4" s="444"/>
      <c r="D4" s="444"/>
      <c r="E4" s="444"/>
      <c r="F4" s="444"/>
      <c r="G4" s="444"/>
      <c r="H4" s="444"/>
      <c r="I4" s="444"/>
    </row>
    <row r="5" spans="2:10" ht="30.75" customHeight="1" thickBot="1">
      <c r="B5" s="1921" t="s">
        <v>416</v>
      </c>
      <c r="C5" s="1923" t="s">
        <v>417</v>
      </c>
      <c r="D5" s="1924"/>
      <c r="E5" s="1925" t="s">
        <v>418</v>
      </c>
      <c r="F5" s="1924"/>
      <c r="G5" s="1925" t="s">
        <v>419</v>
      </c>
      <c r="H5" s="1926"/>
      <c r="I5" s="1926"/>
      <c r="J5" s="1509"/>
    </row>
    <row r="6" spans="2:10" ht="42" customHeight="1">
      <c r="B6" s="1922"/>
      <c r="C6" s="445">
        <v>40908</v>
      </c>
      <c r="D6" s="445">
        <v>40999</v>
      </c>
      <c r="E6" s="445">
        <v>40908</v>
      </c>
      <c r="F6" s="445">
        <v>40999</v>
      </c>
      <c r="G6" s="446" t="s">
        <v>420</v>
      </c>
      <c r="H6" s="447" t="s">
        <v>421</v>
      </c>
      <c r="I6" s="447" t="s">
        <v>422</v>
      </c>
    </row>
    <row r="7" spans="2:10" ht="15.75" customHeight="1">
      <c r="B7" s="448" t="s">
        <v>423</v>
      </c>
      <c r="C7" s="449">
        <v>331176.23599999998</v>
      </c>
      <c r="D7" s="449">
        <v>335833.49699999997</v>
      </c>
      <c r="E7" s="450">
        <v>1</v>
      </c>
      <c r="F7" s="450">
        <v>1.0000000000000002</v>
      </c>
      <c r="G7" s="451">
        <v>4657.2609999999986</v>
      </c>
      <c r="H7" s="452">
        <v>1.4062787403622762E-2</v>
      </c>
      <c r="I7" s="1514">
        <v>0.99999999999999845</v>
      </c>
    </row>
    <row r="8" spans="2:10" ht="14.25" customHeight="1">
      <c r="B8" s="453" t="s">
        <v>424</v>
      </c>
      <c r="C8" s="454">
        <v>212034.212</v>
      </c>
      <c r="D8" s="454">
        <v>212736.655</v>
      </c>
      <c r="E8" s="455">
        <v>0.64024585387219635</v>
      </c>
      <c r="F8" s="455">
        <v>0.63345871361962447</v>
      </c>
      <c r="G8" s="456">
        <v>702.4429999999993</v>
      </c>
      <c r="H8" s="457">
        <v>3.3128757542202638E-3</v>
      </c>
      <c r="I8" s="1515">
        <v>0.150827492811762</v>
      </c>
      <c r="J8" s="458"/>
    </row>
    <row r="9" spans="2:10" ht="13.5" customHeight="1">
      <c r="B9" s="453" t="s">
        <v>425</v>
      </c>
      <c r="C9" s="454">
        <v>98803.751000000004</v>
      </c>
      <c r="D9" s="454">
        <v>101831.351</v>
      </c>
      <c r="E9" s="455">
        <v>0.29834191061945642</v>
      </c>
      <c r="F9" s="455">
        <v>0.30321975594947875</v>
      </c>
      <c r="G9" s="459">
        <v>3027.5999999999913</v>
      </c>
      <c r="H9" s="1510">
        <v>3.0642561333526611E-2</v>
      </c>
      <c r="I9" s="1515">
        <v>0.65008166817363089</v>
      </c>
    </row>
    <row r="10" spans="2:10" ht="13.5" customHeight="1">
      <c r="B10" s="460" t="s">
        <v>426</v>
      </c>
      <c r="C10" s="461">
        <v>20338.273000000001</v>
      </c>
      <c r="D10" s="461">
        <v>21265.491000000002</v>
      </c>
      <c r="E10" s="462">
        <v>6.141223550834729E-2</v>
      </c>
      <c r="F10" s="462">
        <v>6.3321530430896847E-2</v>
      </c>
      <c r="G10" s="463">
        <v>927.21800000000076</v>
      </c>
      <c r="H10" s="1511">
        <v>4.558980991158889E-2</v>
      </c>
      <c r="I10" s="1516">
        <v>0.19909083901460559</v>
      </c>
    </row>
    <row r="11" spans="2:10" ht="42" customHeight="1">
      <c r="B11" s="464" t="s">
        <v>991</v>
      </c>
      <c r="C11" s="449">
        <v>202405.337</v>
      </c>
      <c r="D11" s="449">
        <v>206566.45499999999</v>
      </c>
      <c r="E11" s="450">
        <v>1</v>
      </c>
      <c r="F11" s="450">
        <v>1.0000000000000002</v>
      </c>
      <c r="G11" s="465">
        <v>4161.1179999999877</v>
      </c>
      <c r="H11" s="452">
        <v>2.0558341305002188E-2</v>
      </c>
      <c r="I11" s="1517">
        <v>1.000000000000004</v>
      </c>
    </row>
    <row r="12" spans="2:10" ht="14.25" customHeight="1">
      <c r="B12" s="453" t="s">
        <v>424</v>
      </c>
      <c r="C12" s="466">
        <v>136777.016</v>
      </c>
      <c r="D12" s="466">
        <v>138330.47200000001</v>
      </c>
      <c r="E12" s="467">
        <v>0.67575795197534738</v>
      </c>
      <c r="F12" s="467">
        <v>0.6696657112114357</v>
      </c>
      <c r="G12" s="456">
        <v>1553.4560000000056</v>
      </c>
      <c r="H12" s="457">
        <v>1.1357580721018256E-2</v>
      </c>
      <c r="I12" s="1518">
        <v>0.37332659155544501</v>
      </c>
    </row>
    <row r="13" spans="2:10" ht="14.25" customHeight="1">
      <c r="B13" s="453" t="s">
        <v>425</v>
      </c>
      <c r="C13" s="454">
        <v>56371.067999999999</v>
      </c>
      <c r="D13" s="454">
        <v>58574.868999999999</v>
      </c>
      <c r="E13" s="455">
        <v>0.27850583801552625</v>
      </c>
      <c r="F13" s="455">
        <v>0.28356428443330745</v>
      </c>
      <c r="G13" s="459">
        <v>2203.8009999999995</v>
      </c>
      <c r="H13" s="1510">
        <v>3.9094540483071913E-2</v>
      </c>
      <c r="I13" s="1510">
        <v>0.52961752106044724</v>
      </c>
    </row>
    <row r="14" spans="2:10" ht="14.25" customHeight="1">
      <c r="B14" s="460" t="s">
        <v>426</v>
      </c>
      <c r="C14" s="454">
        <v>9257.2530000000006</v>
      </c>
      <c r="D14" s="454">
        <v>9661.1139999999996</v>
      </c>
      <c r="E14" s="455">
        <v>4.5736210009126393E-2</v>
      </c>
      <c r="F14" s="455">
        <v>4.6770004355257008E-2</v>
      </c>
      <c r="G14" s="459">
        <v>403.86099999999897</v>
      </c>
      <c r="H14" s="1510">
        <v>4.3626440802687246E-2</v>
      </c>
      <c r="I14" s="1510">
        <v>9.7055887384111708E-2</v>
      </c>
    </row>
    <row r="15" spans="2:10" ht="41.25" customHeight="1">
      <c r="B15" s="468" t="s">
        <v>992</v>
      </c>
      <c r="C15" s="469">
        <v>234161.22700000001</v>
      </c>
      <c r="D15" s="469">
        <v>237388.53200000001</v>
      </c>
      <c r="E15" s="470">
        <v>0.99999999999999978</v>
      </c>
      <c r="F15" s="470">
        <v>1</v>
      </c>
      <c r="G15" s="471">
        <v>3227.304999999993</v>
      </c>
      <c r="H15" s="472">
        <v>1.378240557306267E-2</v>
      </c>
      <c r="I15" s="473">
        <v>1.0000000000000004</v>
      </c>
    </row>
    <row r="16" spans="2:10" ht="13.5" customHeight="1">
      <c r="B16" s="453" t="s">
        <v>424</v>
      </c>
      <c r="C16" s="474">
        <v>164565.72099999999</v>
      </c>
      <c r="D16" s="474">
        <v>165658.94399999999</v>
      </c>
      <c r="E16" s="475">
        <v>0.70278808796983272</v>
      </c>
      <c r="F16" s="475">
        <v>0.69783886611675072</v>
      </c>
      <c r="G16" s="476">
        <v>1093.2229999999981</v>
      </c>
      <c r="H16" s="477">
        <v>6.6430784816966723E-3</v>
      </c>
      <c r="I16" s="1519">
        <v>0.33874176751190249</v>
      </c>
    </row>
    <row r="17" spans="2:10" ht="13.5" customHeight="1">
      <c r="B17" s="453" t="s">
        <v>425</v>
      </c>
      <c r="C17" s="478">
        <v>57886.828000000001</v>
      </c>
      <c r="D17" s="478">
        <v>58874.631999999998</v>
      </c>
      <c r="E17" s="479">
        <v>0.24720927858820965</v>
      </c>
      <c r="F17" s="479">
        <v>0.24800958792735614</v>
      </c>
      <c r="G17" s="480">
        <v>987.80399999999645</v>
      </c>
      <c r="H17" s="1512">
        <v>1.7064400212082727E-2</v>
      </c>
      <c r="I17" s="1512">
        <v>0.30607705190553686</v>
      </c>
    </row>
    <row r="18" spans="2:10" ht="14.25" customHeight="1" thickBot="1">
      <c r="B18" s="453" t="s">
        <v>426</v>
      </c>
      <c r="C18" s="481">
        <v>11708.678</v>
      </c>
      <c r="D18" s="481">
        <v>12854.956</v>
      </c>
      <c r="E18" s="482">
        <v>5.0002633441957489E-2</v>
      </c>
      <c r="F18" s="482">
        <v>5.4151545955893103E-2</v>
      </c>
      <c r="G18" s="483">
        <v>1146.2780000000002</v>
      </c>
      <c r="H18" s="1513">
        <v>9.7899865381898821E-2</v>
      </c>
      <c r="I18" s="1513">
        <v>0.35518118058256121</v>
      </c>
    </row>
    <row r="19" spans="2:10">
      <c r="B19" s="484"/>
      <c r="C19" s="485"/>
      <c r="D19" s="485"/>
      <c r="E19" s="486"/>
      <c r="F19" s="486"/>
      <c r="H19" s="486"/>
      <c r="I19" s="487"/>
      <c r="J19" s="486"/>
    </row>
    <row r="20" spans="2:10">
      <c r="B20" s="488"/>
      <c r="D20" s="485"/>
      <c r="E20" s="489"/>
      <c r="F20" s="490"/>
      <c r="G20" s="489"/>
      <c r="I20" s="487"/>
      <c r="J20" s="486"/>
    </row>
    <row r="21" spans="2:10">
      <c r="G21" s="489"/>
    </row>
    <row r="22" spans="2:10">
      <c r="G22" s="489"/>
      <c r="H22" s="491"/>
      <c r="I22" s="491"/>
      <c r="J22" s="491"/>
    </row>
    <row r="23" spans="2:10">
      <c r="G23" s="489"/>
    </row>
    <row r="24" spans="2:10">
      <c r="G24" s="489"/>
    </row>
  </sheetData>
  <mergeCells count="6">
    <mergeCell ref="I1:J1"/>
    <mergeCell ref="B3:J3"/>
    <mergeCell ref="B5:B6"/>
    <mergeCell ref="C5:D5"/>
    <mergeCell ref="E5:F5"/>
    <mergeCell ref="G5:I5"/>
  </mergeCells>
  <printOptions horizontalCentered="1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5"/>
  <sheetViews>
    <sheetView workbookViewId="0"/>
  </sheetViews>
  <sheetFormatPr defaultRowHeight="15"/>
  <cols>
    <col min="1" max="1" width="9.85546875" style="493" customWidth="1"/>
    <col min="2" max="2" width="27.7109375" style="493" customWidth="1"/>
    <col min="3" max="3" width="12.42578125" style="493" bestFit="1" customWidth="1"/>
    <col min="4" max="4" width="11.28515625" style="493" bestFit="1" customWidth="1"/>
    <col min="5" max="5" width="13" style="493" bestFit="1" customWidth="1"/>
    <col min="6" max="7" width="11.28515625" style="493" bestFit="1" customWidth="1"/>
    <col min="8" max="8" width="12.5703125" style="493" customWidth="1"/>
    <col min="9" max="9" width="11.28515625" style="493" bestFit="1" customWidth="1"/>
    <col min="10" max="10" width="12.42578125" style="493" bestFit="1" customWidth="1"/>
    <col min="11" max="11" width="10.5703125" style="493" bestFit="1" customWidth="1"/>
    <col min="12" max="12" width="13" style="493" bestFit="1" customWidth="1"/>
    <col min="13" max="13" width="9.28515625" style="493" bestFit="1" customWidth="1"/>
    <col min="14" max="14" width="11.28515625" style="493" bestFit="1" customWidth="1"/>
    <col min="15" max="15" width="10.28515625" style="493" bestFit="1" customWidth="1"/>
    <col min="16" max="16" width="12.85546875" style="493" bestFit="1" customWidth="1"/>
    <col min="17" max="17" width="8.85546875" style="493" bestFit="1" customWidth="1"/>
    <col min="18" max="18" width="9.85546875" style="493" customWidth="1"/>
    <col min="19" max="256" width="9.140625" style="493"/>
    <col min="257" max="257" width="9.85546875" style="493" customWidth="1"/>
    <col min="258" max="258" width="27.7109375" style="493" customWidth="1"/>
    <col min="259" max="259" width="12.42578125" style="493" bestFit="1" customWidth="1"/>
    <col min="260" max="260" width="11.28515625" style="493" bestFit="1" customWidth="1"/>
    <col min="261" max="261" width="13" style="493" bestFit="1" customWidth="1"/>
    <col min="262" max="263" width="11.28515625" style="493" bestFit="1" customWidth="1"/>
    <col min="264" max="264" width="12.5703125" style="493" customWidth="1"/>
    <col min="265" max="265" width="11.28515625" style="493" bestFit="1" customWidth="1"/>
    <col min="266" max="266" width="12.42578125" style="493" bestFit="1" customWidth="1"/>
    <col min="267" max="267" width="10.5703125" style="493" bestFit="1" customWidth="1"/>
    <col min="268" max="268" width="13" style="493" bestFit="1" customWidth="1"/>
    <col min="269" max="269" width="9.28515625" style="493" bestFit="1" customWidth="1"/>
    <col min="270" max="270" width="11.28515625" style="493" bestFit="1" customWidth="1"/>
    <col min="271" max="271" width="10.28515625" style="493" bestFit="1" customWidth="1"/>
    <col min="272" max="272" width="12.85546875" style="493" bestFit="1" customWidth="1"/>
    <col min="273" max="273" width="8.85546875" style="493" bestFit="1" customWidth="1"/>
    <col min="274" max="274" width="9.85546875" style="493" customWidth="1"/>
    <col min="275" max="512" width="9.140625" style="493"/>
    <col min="513" max="513" width="9.85546875" style="493" customWidth="1"/>
    <col min="514" max="514" width="27.7109375" style="493" customWidth="1"/>
    <col min="515" max="515" width="12.42578125" style="493" bestFit="1" customWidth="1"/>
    <col min="516" max="516" width="11.28515625" style="493" bestFit="1" customWidth="1"/>
    <col min="517" max="517" width="13" style="493" bestFit="1" customWidth="1"/>
    <col min="518" max="519" width="11.28515625" style="493" bestFit="1" customWidth="1"/>
    <col min="520" max="520" width="12.5703125" style="493" customWidth="1"/>
    <col min="521" max="521" width="11.28515625" style="493" bestFit="1" customWidth="1"/>
    <col min="522" max="522" width="12.42578125" style="493" bestFit="1" customWidth="1"/>
    <col min="523" max="523" width="10.5703125" style="493" bestFit="1" customWidth="1"/>
    <col min="524" max="524" width="13" style="493" bestFit="1" customWidth="1"/>
    <col min="525" max="525" width="9.28515625" style="493" bestFit="1" customWidth="1"/>
    <col min="526" max="526" width="11.28515625" style="493" bestFit="1" customWidth="1"/>
    <col min="527" max="527" width="10.28515625" style="493" bestFit="1" customWidth="1"/>
    <col min="528" max="528" width="12.85546875" style="493" bestFit="1" customWidth="1"/>
    <col min="529" max="529" width="8.85546875" style="493" bestFit="1" customWidth="1"/>
    <col min="530" max="530" width="9.85546875" style="493" customWidth="1"/>
    <col min="531" max="768" width="9.140625" style="493"/>
    <col min="769" max="769" width="9.85546875" style="493" customWidth="1"/>
    <col min="770" max="770" width="27.7109375" style="493" customWidth="1"/>
    <col min="771" max="771" width="12.42578125" style="493" bestFit="1" customWidth="1"/>
    <col min="772" max="772" width="11.28515625" style="493" bestFit="1" customWidth="1"/>
    <col min="773" max="773" width="13" style="493" bestFit="1" customWidth="1"/>
    <col min="774" max="775" width="11.28515625" style="493" bestFit="1" customWidth="1"/>
    <col min="776" max="776" width="12.5703125" style="493" customWidth="1"/>
    <col min="777" max="777" width="11.28515625" style="493" bestFit="1" customWidth="1"/>
    <col min="778" max="778" width="12.42578125" style="493" bestFit="1" customWidth="1"/>
    <col min="779" max="779" width="10.5703125" style="493" bestFit="1" customWidth="1"/>
    <col min="780" max="780" width="13" style="493" bestFit="1" customWidth="1"/>
    <col min="781" max="781" width="9.28515625" style="493" bestFit="1" customWidth="1"/>
    <col min="782" max="782" width="11.28515625" style="493" bestFit="1" customWidth="1"/>
    <col min="783" max="783" width="10.28515625" style="493" bestFit="1" customWidth="1"/>
    <col min="784" max="784" width="12.85546875" style="493" bestFit="1" customWidth="1"/>
    <col min="785" max="785" width="8.85546875" style="493" bestFit="1" customWidth="1"/>
    <col min="786" max="786" width="9.85546875" style="493" customWidth="1"/>
    <col min="787" max="1024" width="9.140625" style="493"/>
    <col min="1025" max="1025" width="9.85546875" style="493" customWidth="1"/>
    <col min="1026" max="1026" width="27.7109375" style="493" customWidth="1"/>
    <col min="1027" max="1027" width="12.42578125" style="493" bestFit="1" customWidth="1"/>
    <col min="1028" max="1028" width="11.28515625" style="493" bestFit="1" customWidth="1"/>
    <col min="1029" max="1029" width="13" style="493" bestFit="1" customWidth="1"/>
    <col min="1030" max="1031" width="11.28515625" style="493" bestFit="1" customWidth="1"/>
    <col min="1032" max="1032" width="12.5703125" style="493" customWidth="1"/>
    <col min="1033" max="1033" width="11.28515625" style="493" bestFit="1" customWidth="1"/>
    <col min="1034" max="1034" width="12.42578125" style="493" bestFit="1" customWidth="1"/>
    <col min="1035" max="1035" width="10.5703125" style="493" bestFit="1" customWidth="1"/>
    <col min="1036" max="1036" width="13" style="493" bestFit="1" customWidth="1"/>
    <col min="1037" max="1037" width="9.28515625" style="493" bestFit="1" customWidth="1"/>
    <col min="1038" max="1038" width="11.28515625" style="493" bestFit="1" customWidth="1"/>
    <col min="1039" max="1039" width="10.28515625" style="493" bestFit="1" customWidth="1"/>
    <col min="1040" max="1040" width="12.85546875" style="493" bestFit="1" customWidth="1"/>
    <col min="1041" max="1041" width="8.85546875" style="493" bestFit="1" customWidth="1"/>
    <col min="1042" max="1042" width="9.85546875" style="493" customWidth="1"/>
    <col min="1043" max="1280" width="9.140625" style="493"/>
    <col min="1281" max="1281" width="9.85546875" style="493" customWidth="1"/>
    <col min="1282" max="1282" width="27.7109375" style="493" customWidth="1"/>
    <col min="1283" max="1283" width="12.42578125" style="493" bestFit="1" customWidth="1"/>
    <col min="1284" max="1284" width="11.28515625" style="493" bestFit="1" customWidth="1"/>
    <col min="1285" max="1285" width="13" style="493" bestFit="1" customWidth="1"/>
    <col min="1286" max="1287" width="11.28515625" style="493" bestFit="1" customWidth="1"/>
    <col min="1288" max="1288" width="12.5703125" style="493" customWidth="1"/>
    <col min="1289" max="1289" width="11.28515625" style="493" bestFit="1" customWidth="1"/>
    <col min="1290" max="1290" width="12.42578125" style="493" bestFit="1" customWidth="1"/>
    <col min="1291" max="1291" width="10.5703125" style="493" bestFit="1" customWidth="1"/>
    <col min="1292" max="1292" width="13" style="493" bestFit="1" customWidth="1"/>
    <col min="1293" max="1293" width="9.28515625" style="493" bestFit="1" customWidth="1"/>
    <col min="1294" max="1294" width="11.28515625" style="493" bestFit="1" customWidth="1"/>
    <col min="1295" max="1295" width="10.28515625" style="493" bestFit="1" customWidth="1"/>
    <col min="1296" max="1296" width="12.85546875" style="493" bestFit="1" customWidth="1"/>
    <col min="1297" max="1297" width="8.85546875" style="493" bestFit="1" customWidth="1"/>
    <col min="1298" max="1298" width="9.85546875" style="493" customWidth="1"/>
    <col min="1299" max="1536" width="9.140625" style="493"/>
    <col min="1537" max="1537" width="9.85546875" style="493" customWidth="1"/>
    <col min="1538" max="1538" width="27.7109375" style="493" customWidth="1"/>
    <col min="1539" max="1539" width="12.42578125" style="493" bestFit="1" customWidth="1"/>
    <col min="1540" max="1540" width="11.28515625" style="493" bestFit="1" customWidth="1"/>
    <col min="1541" max="1541" width="13" style="493" bestFit="1" customWidth="1"/>
    <col min="1542" max="1543" width="11.28515625" style="493" bestFit="1" customWidth="1"/>
    <col min="1544" max="1544" width="12.5703125" style="493" customWidth="1"/>
    <col min="1545" max="1545" width="11.28515625" style="493" bestFit="1" customWidth="1"/>
    <col min="1546" max="1546" width="12.42578125" style="493" bestFit="1" customWidth="1"/>
    <col min="1547" max="1547" width="10.5703125" style="493" bestFit="1" customWidth="1"/>
    <col min="1548" max="1548" width="13" style="493" bestFit="1" customWidth="1"/>
    <col min="1549" max="1549" width="9.28515625" style="493" bestFit="1" customWidth="1"/>
    <col min="1550" max="1550" width="11.28515625" style="493" bestFit="1" customWidth="1"/>
    <col min="1551" max="1551" width="10.28515625" style="493" bestFit="1" customWidth="1"/>
    <col min="1552" max="1552" width="12.85546875" style="493" bestFit="1" customWidth="1"/>
    <col min="1553" max="1553" width="8.85546875" style="493" bestFit="1" customWidth="1"/>
    <col min="1554" max="1554" width="9.85546875" style="493" customWidth="1"/>
    <col min="1555" max="1792" width="9.140625" style="493"/>
    <col min="1793" max="1793" width="9.85546875" style="493" customWidth="1"/>
    <col min="1794" max="1794" width="27.7109375" style="493" customWidth="1"/>
    <col min="1795" max="1795" width="12.42578125" style="493" bestFit="1" customWidth="1"/>
    <col min="1796" max="1796" width="11.28515625" style="493" bestFit="1" customWidth="1"/>
    <col min="1797" max="1797" width="13" style="493" bestFit="1" customWidth="1"/>
    <col min="1798" max="1799" width="11.28515625" style="493" bestFit="1" customWidth="1"/>
    <col min="1800" max="1800" width="12.5703125" style="493" customWidth="1"/>
    <col min="1801" max="1801" width="11.28515625" style="493" bestFit="1" customWidth="1"/>
    <col min="1802" max="1802" width="12.42578125" style="493" bestFit="1" customWidth="1"/>
    <col min="1803" max="1803" width="10.5703125" style="493" bestFit="1" customWidth="1"/>
    <col min="1804" max="1804" width="13" style="493" bestFit="1" customWidth="1"/>
    <col min="1805" max="1805" width="9.28515625" style="493" bestFit="1" customWidth="1"/>
    <col min="1806" max="1806" width="11.28515625" style="493" bestFit="1" customWidth="1"/>
    <col min="1807" max="1807" width="10.28515625" style="493" bestFit="1" customWidth="1"/>
    <col min="1808" max="1808" width="12.85546875" style="493" bestFit="1" customWidth="1"/>
    <col min="1809" max="1809" width="8.85546875" style="493" bestFit="1" customWidth="1"/>
    <col min="1810" max="1810" width="9.85546875" style="493" customWidth="1"/>
    <col min="1811" max="2048" width="9.140625" style="493"/>
    <col min="2049" max="2049" width="9.85546875" style="493" customWidth="1"/>
    <col min="2050" max="2050" width="27.7109375" style="493" customWidth="1"/>
    <col min="2051" max="2051" width="12.42578125" style="493" bestFit="1" customWidth="1"/>
    <col min="2052" max="2052" width="11.28515625" style="493" bestFit="1" customWidth="1"/>
    <col min="2053" max="2053" width="13" style="493" bestFit="1" customWidth="1"/>
    <col min="2054" max="2055" width="11.28515625" style="493" bestFit="1" customWidth="1"/>
    <col min="2056" max="2056" width="12.5703125" style="493" customWidth="1"/>
    <col min="2057" max="2057" width="11.28515625" style="493" bestFit="1" customWidth="1"/>
    <col min="2058" max="2058" width="12.42578125" style="493" bestFit="1" customWidth="1"/>
    <col min="2059" max="2059" width="10.5703125" style="493" bestFit="1" customWidth="1"/>
    <col min="2060" max="2060" width="13" style="493" bestFit="1" customWidth="1"/>
    <col min="2061" max="2061" width="9.28515625" style="493" bestFit="1" customWidth="1"/>
    <col min="2062" max="2062" width="11.28515625" style="493" bestFit="1" customWidth="1"/>
    <col min="2063" max="2063" width="10.28515625" style="493" bestFit="1" customWidth="1"/>
    <col min="2064" max="2064" width="12.85546875" style="493" bestFit="1" customWidth="1"/>
    <col min="2065" max="2065" width="8.85546875" style="493" bestFit="1" customWidth="1"/>
    <col min="2066" max="2066" width="9.85546875" style="493" customWidth="1"/>
    <col min="2067" max="2304" width="9.140625" style="493"/>
    <col min="2305" max="2305" width="9.85546875" style="493" customWidth="1"/>
    <col min="2306" max="2306" width="27.7109375" style="493" customWidth="1"/>
    <col min="2307" max="2307" width="12.42578125" style="493" bestFit="1" customWidth="1"/>
    <col min="2308" max="2308" width="11.28515625" style="493" bestFit="1" customWidth="1"/>
    <col min="2309" max="2309" width="13" style="493" bestFit="1" customWidth="1"/>
    <col min="2310" max="2311" width="11.28515625" style="493" bestFit="1" customWidth="1"/>
    <col min="2312" max="2312" width="12.5703125" style="493" customWidth="1"/>
    <col min="2313" max="2313" width="11.28515625" style="493" bestFit="1" customWidth="1"/>
    <col min="2314" max="2314" width="12.42578125" style="493" bestFit="1" customWidth="1"/>
    <col min="2315" max="2315" width="10.5703125" style="493" bestFit="1" customWidth="1"/>
    <col min="2316" max="2316" width="13" style="493" bestFit="1" customWidth="1"/>
    <col min="2317" max="2317" width="9.28515625" style="493" bestFit="1" customWidth="1"/>
    <col min="2318" max="2318" width="11.28515625" style="493" bestFit="1" customWidth="1"/>
    <col min="2319" max="2319" width="10.28515625" style="493" bestFit="1" customWidth="1"/>
    <col min="2320" max="2320" width="12.85546875" style="493" bestFit="1" customWidth="1"/>
    <col min="2321" max="2321" width="8.85546875" style="493" bestFit="1" customWidth="1"/>
    <col min="2322" max="2322" width="9.85546875" style="493" customWidth="1"/>
    <col min="2323" max="2560" width="9.140625" style="493"/>
    <col min="2561" max="2561" width="9.85546875" style="493" customWidth="1"/>
    <col min="2562" max="2562" width="27.7109375" style="493" customWidth="1"/>
    <col min="2563" max="2563" width="12.42578125" style="493" bestFit="1" customWidth="1"/>
    <col min="2564" max="2564" width="11.28515625" style="493" bestFit="1" customWidth="1"/>
    <col min="2565" max="2565" width="13" style="493" bestFit="1" customWidth="1"/>
    <col min="2566" max="2567" width="11.28515625" style="493" bestFit="1" customWidth="1"/>
    <col min="2568" max="2568" width="12.5703125" style="493" customWidth="1"/>
    <col min="2569" max="2569" width="11.28515625" style="493" bestFit="1" customWidth="1"/>
    <col min="2570" max="2570" width="12.42578125" style="493" bestFit="1" customWidth="1"/>
    <col min="2571" max="2571" width="10.5703125" style="493" bestFit="1" customWidth="1"/>
    <col min="2572" max="2572" width="13" style="493" bestFit="1" customWidth="1"/>
    <col min="2573" max="2573" width="9.28515625" style="493" bestFit="1" customWidth="1"/>
    <col min="2574" max="2574" width="11.28515625" style="493" bestFit="1" customWidth="1"/>
    <col min="2575" max="2575" width="10.28515625" style="493" bestFit="1" customWidth="1"/>
    <col min="2576" max="2576" width="12.85546875" style="493" bestFit="1" customWidth="1"/>
    <col min="2577" max="2577" width="8.85546875" style="493" bestFit="1" customWidth="1"/>
    <col min="2578" max="2578" width="9.85546875" style="493" customWidth="1"/>
    <col min="2579" max="2816" width="9.140625" style="493"/>
    <col min="2817" max="2817" width="9.85546875" style="493" customWidth="1"/>
    <col min="2818" max="2818" width="27.7109375" style="493" customWidth="1"/>
    <col min="2819" max="2819" width="12.42578125" style="493" bestFit="1" customWidth="1"/>
    <col min="2820" max="2820" width="11.28515625" style="493" bestFit="1" customWidth="1"/>
    <col min="2821" max="2821" width="13" style="493" bestFit="1" customWidth="1"/>
    <col min="2822" max="2823" width="11.28515625" style="493" bestFit="1" customWidth="1"/>
    <col min="2824" max="2824" width="12.5703125" style="493" customWidth="1"/>
    <col min="2825" max="2825" width="11.28515625" style="493" bestFit="1" customWidth="1"/>
    <col min="2826" max="2826" width="12.42578125" style="493" bestFit="1" customWidth="1"/>
    <col min="2827" max="2827" width="10.5703125" style="493" bestFit="1" customWidth="1"/>
    <col min="2828" max="2828" width="13" style="493" bestFit="1" customWidth="1"/>
    <col min="2829" max="2829" width="9.28515625" style="493" bestFit="1" customWidth="1"/>
    <col min="2830" max="2830" width="11.28515625" style="493" bestFit="1" customWidth="1"/>
    <col min="2831" max="2831" width="10.28515625" style="493" bestFit="1" customWidth="1"/>
    <col min="2832" max="2832" width="12.85546875" style="493" bestFit="1" customWidth="1"/>
    <col min="2833" max="2833" width="8.85546875" style="493" bestFit="1" customWidth="1"/>
    <col min="2834" max="2834" width="9.85546875" style="493" customWidth="1"/>
    <col min="2835" max="3072" width="9.140625" style="493"/>
    <col min="3073" max="3073" width="9.85546875" style="493" customWidth="1"/>
    <col min="3074" max="3074" width="27.7109375" style="493" customWidth="1"/>
    <col min="3075" max="3075" width="12.42578125" style="493" bestFit="1" customWidth="1"/>
    <col min="3076" max="3076" width="11.28515625" style="493" bestFit="1" customWidth="1"/>
    <col min="3077" max="3077" width="13" style="493" bestFit="1" customWidth="1"/>
    <col min="3078" max="3079" width="11.28515625" style="493" bestFit="1" customWidth="1"/>
    <col min="3080" max="3080" width="12.5703125" style="493" customWidth="1"/>
    <col min="3081" max="3081" width="11.28515625" style="493" bestFit="1" customWidth="1"/>
    <col min="3082" max="3082" width="12.42578125" style="493" bestFit="1" customWidth="1"/>
    <col min="3083" max="3083" width="10.5703125" style="493" bestFit="1" customWidth="1"/>
    <col min="3084" max="3084" width="13" style="493" bestFit="1" customWidth="1"/>
    <col min="3085" max="3085" width="9.28515625" style="493" bestFit="1" customWidth="1"/>
    <col min="3086" max="3086" width="11.28515625" style="493" bestFit="1" customWidth="1"/>
    <col min="3087" max="3087" width="10.28515625" style="493" bestFit="1" customWidth="1"/>
    <col min="3088" max="3088" width="12.85546875" style="493" bestFit="1" customWidth="1"/>
    <col min="3089" max="3089" width="8.85546875" style="493" bestFit="1" customWidth="1"/>
    <col min="3090" max="3090" width="9.85546875" style="493" customWidth="1"/>
    <col min="3091" max="3328" width="9.140625" style="493"/>
    <col min="3329" max="3329" width="9.85546875" style="493" customWidth="1"/>
    <col min="3330" max="3330" width="27.7109375" style="493" customWidth="1"/>
    <col min="3331" max="3331" width="12.42578125" style="493" bestFit="1" customWidth="1"/>
    <col min="3332" max="3332" width="11.28515625" style="493" bestFit="1" customWidth="1"/>
    <col min="3333" max="3333" width="13" style="493" bestFit="1" customWidth="1"/>
    <col min="3334" max="3335" width="11.28515625" style="493" bestFit="1" customWidth="1"/>
    <col min="3336" max="3336" width="12.5703125" style="493" customWidth="1"/>
    <col min="3337" max="3337" width="11.28515625" style="493" bestFit="1" customWidth="1"/>
    <col min="3338" max="3338" width="12.42578125" style="493" bestFit="1" customWidth="1"/>
    <col min="3339" max="3339" width="10.5703125" style="493" bestFit="1" customWidth="1"/>
    <col min="3340" max="3340" width="13" style="493" bestFit="1" customWidth="1"/>
    <col min="3341" max="3341" width="9.28515625" style="493" bestFit="1" customWidth="1"/>
    <col min="3342" max="3342" width="11.28515625" style="493" bestFit="1" customWidth="1"/>
    <col min="3343" max="3343" width="10.28515625" style="493" bestFit="1" customWidth="1"/>
    <col min="3344" max="3344" width="12.85546875" style="493" bestFit="1" customWidth="1"/>
    <col min="3345" max="3345" width="8.85546875" style="493" bestFit="1" customWidth="1"/>
    <col min="3346" max="3346" width="9.85546875" style="493" customWidth="1"/>
    <col min="3347" max="3584" width="9.140625" style="493"/>
    <col min="3585" max="3585" width="9.85546875" style="493" customWidth="1"/>
    <col min="3586" max="3586" width="27.7109375" style="493" customWidth="1"/>
    <col min="3587" max="3587" width="12.42578125" style="493" bestFit="1" customWidth="1"/>
    <col min="3588" max="3588" width="11.28515625" style="493" bestFit="1" customWidth="1"/>
    <col min="3589" max="3589" width="13" style="493" bestFit="1" customWidth="1"/>
    <col min="3590" max="3591" width="11.28515625" style="493" bestFit="1" customWidth="1"/>
    <col min="3592" max="3592" width="12.5703125" style="493" customWidth="1"/>
    <col min="3593" max="3593" width="11.28515625" style="493" bestFit="1" customWidth="1"/>
    <col min="3594" max="3594" width="12.42578125" style="493" bestFit="1" customWidth="1"/>
    <col min="3595" max="3595" width="10.5703125" style="493" bestFit="1" customWidth="1"/>
    <col min="3596" max="3596" width="13" style="493" bestFit="1" customWidth="1"/>
    <col min="3597" max="3597" width="9.28515625" style="493" bestFit="1" customWidth="1"/>
    <col min="3598" max="3598" width="11.28515625" style="493" bestFit="1" customWidth="1"/>
    <col min="3599" max="3599" width="10.28515625" style="493" bestFit="1" customWidth="1"/>
    <col min="3600" max="3600" width="12.85546875" style="493" bestFit="1" customWidth="1"/>
    <col min="3601" max="3601" width="8.85546875" style="493" bestFit="1" customWidth="1"/>
    <col min="3602" max="3602" width="9.85546875" style="493" customWidth="1"/>
    <col min="3603" max="3840" width="9.140625" style="493"/>
    <col min="3841" max="3841" width="9.85546875" style="493" customWidth="1"/>
    <col min="3842" max="3842" width="27.7109375" style="493" customWidth="1"/>
    <col min="3843" max="3843" width="12.42578125" style="493" bestFit="1" customWidth="1"/>
    <col min="3844" max="3844" width="11.28515625" style="493" bestFit="1" customWidth="1"/>
    <col min="3845" max="3845" width="13" style="493" bestFit="1" customWidth="1"/>
    <col min="3846" max="3847" width="11.28515625" style="493" bestFit="1" customWidth="1"/>
    <col min="3848" max="3848" width="12.5703125" style="493" customWidth="1"/>
    <col min="3849" max="3849" width="11.28515625" style="493" bestFit="1" customWidth="1"/>
    <col min="3850" max="3850" width="12.42578125" style="493" bestFit="1" customWidth="1"/>
    <col min="3851" max="3851" width="10.5703125" style="493" bestFit="1" customWidth="1"/>
    <col min="3852" max="3852" width="13" style="493" bestFit="1" customWidth="1"/>
    <col min="3853" max="3853" width="9.28515625" style="493" bestFit="1" customWidth="1"/>
    <col min="3854" max="3854" width="11.28515625" style="493" bestFit="1" customWidth="1"/>
    <col min="3855" max="3855" width="10.28515625" style="493" bestFit="1" customWidth="1"/>
    <col min="3856" max="3856" width="12.85546875" style="493" bestFit="1" customWidth="1"/>
    <col min="3857" max="3857" width="8.85546875" style="493" bestFit="1" customWidth="1"/>
    <col min="3858" max="3858" width="9.85546875" style="493" customWidth="1"/>
    <col min="3859" max="4096" width="9.140625" style="493"/>
    <col min="4097" max="4097" width="9.85546875" style="493" customWidth="1"/>
    <col min="4098" max="4098" width="27.7109375" style="493" customWidth="1"/>
    <col min="4099" max="4099" width="12.42578125" style="493" bestFit="1" customWidth="1"/>
    <col min="4100" max="4100" width="11.28515625" style="493" bestFit="1" customWidth="1"/>
    <col min="4101" max="4101" width="13" style="493" bestFit="1" customWidth="1"/>
    <col min="4102" max="4103" width="11.28515625" style="493" bestFit="1" customWidth="1"/>
    <col min="4104" max="4104" width="12.5703125" style="493" customWidth="1"/>
    <col min="4105" max="4105" width="11.28515625" style="493" bestFit="1" customWidth="1"/>
    <col min="4106" max="4106" width="12.42578125" style="493" bestFit="1" customWidth="1"/>
    <col min="4107" max="4107" width="10.5703125" style="493" bestFit="1" customWidth="1"/>
    <col min="4108" max="4108" width="13" style="493" bestFit="1" customWidth="1"/>
    <col min="4109" max="4109" width="9.28515625" style="493" bestFit="1" customWidth="1"/>
    <col min="4110" max="4110" width="11.28515625" style="493" bestFit="1" customWidth="1"/>
    <col min="4111" max="4111" width="10.28515625" style="493" bestFit="1" customWidth="1"/>
    <col min="4112" max="4112" width="12.85546875" style="493" bestFit="1" customWidth="1"/>
    <col min="4113" max="4113" width="8.85546875" style="493" bestFit="1" customWidth="1"/>
    <col min="4114" max="4114" width="9.85546875" style="493" customWidth="1"/>
    <col min="4115" max="4352" width="9.140625" style="493"/>
    <col min="4353" max="4353" width="9.85546875" style="493" customWidth="1"/>
    <col min="4354" max="4354" width="27.7109375" style="493" customWidth="1"/>
    <col min="4355" max="4355" width="12.42578125" style="493" bestFit="1" customWidth="1"/>
    <col min="4356" max="4356" width="11.28515625" style="493" bestFit="1" customWidth="1"/>
    <col min="4357" max="4357" width="13" style="493" bestFit="1" customWidth="1"/>
    <col min="4358" max="4359" width="11.28515625" style="493" bestFit="1" customWidth="1"/>
    <col min="4360" max="4360" width="12.5703125" style="493" customWidth="1"/>
    <col min="4361" max="4361" width="11.28515625" style="493" bestFit="1" customWidth="1"/>
    <col min="4362" max="4362" width="12.42578125" style="493" bestFit="1" customWidth="1"/>
    <col min="4363" max="4363" width="10.5703125" style="493" bestFit="1" customWidth="1"/>
    <col min="4364" max="4364" width="13" style="493" bestFit="1" customWidth="1"/>
    <col min="4365" max="4365" width="9.28515625" style="493" bestFit="1" customWidth="1"/>
    <col min="4366" max="4366" width="11.28515625" style="493" bestFit="1" customWidth="1"/>
    <col min="4367" max="4367" width="10.28515625" style="493" bestFit="1" customWidth="1"/>
    <col min="4368" max="4368" width="12.85546875" style="493" bestFit="1" customWidth="1"/>
    <col min="4369" max="4369" width="8.85546875" style="493" bestFit="1" customWidth="1"/>
    <col min="4370" max="4370" width="9.85546875" style="493" customWidth="1"/>
    <col min="4371" max="4608" width="9.140625" style="493"/>
    <col min="4609" max="4609" width="9.85546875" style="493" customWidth="1"/>
    <col min="4610" max="4610" width="27.7109375" style="493" customWidth="1"/>
    <col min="4611" max="4611" width="12.42578125" style="493" bestFit="1" customWidth="1"/>
    <col min="4612" max="4612" width="11.28515625" style="493" bestFit="1" customWidth="1"/>
    <col min="4613" max="4613" width="13" style="493" bestFit="1" customWidth="1"/>
    <col min="4614" max="4615" width="11.28515625" style="493" bestFit="1" customWidth="1"/>
    <col min="4616" max="4616" width="12.5703125" style="493" customWidth="1"/>
    <col min="4617" max="4617" width="11.28515625" style="493" bestFit="1" customWidth="1"/>
    <col min="4618" max="4618" width="12.42578125" style="493" bestFit="1" customWidth="1"/>
    <col min="4619" max="4619" width="10.5703125" style="493" bestFit="1" customWidth="1"/>
    <col min="4620" max="4620" width="13" style="493" bestFit="1" customWidth="1"/>
    <col min="4621" max="4621" width="9.28515625" style="493" bestFit="1" customWidth="1"/>
    <col min="4622" max="4622" width="11.28515625" style="493" bestFit="1" customWidth="1"/>
    <col min="4623" max="4623" width="10.28515625" style="493" bestFit="1" customWidth="1"/>
    <col min="4624" max="4624" width="12.85546875" style="493" bestFit="1" customWidth="1"/>
    <col min="4625" max="4625" width="8.85546875" style="493" bestFit="1" customWidth="1"/>
    <col min="4626" max="4626" width="9.85546875" style="493" customWidth="1"/>
    <col min="4627" max="4864" width="9.140625" style="493"/>
    <col min="4865" max="4865" width="9.85546875" style="493" customWidth="1"/>
    <col min="4866" max="4866" width="27.7109375" style="493" customWidth="1"/>
    <col min="4867" max="4867" width="12.42578125" style="493" bestFit="1" customWidth="1"/>
    <col min="4868" max="4868" width="11.28515625" style="493" bestFit="1" customWidth="1"/>
    <col min="4869" max="4869" width="13" style="493" bestFit="1" customWidth="1"/>
    <col min="4870" max="4871" width="11.28515625" style="493" bestFit="1" customWidth="1"/>
    <col min="4872" max="4872" width="12.5703125" style="493" customWidth="1"/>
    <col min="4873" max="4873" width="11.28515625" style="493" bestFit="1" customWidth="1"/>
    <col min="4874" max="4874" width="12.42578125" style="493" bestFit="1" customWidth="1"/>
    <col min="4875" max="4875" width="10.5703125" style="493" bestFit="1" customWidth="1"/>
    <col min="4876" max="4876" width="13" style="493" bestFit="1" customWidth="1"/>
    <col min="4877" max="4877" width="9.28515625" style="493" bestFit="1" customWidth="1"/>
    <col min="4878" max="4878" width="11.28515625" style="493" bestFit="1" customWidth="1"/>
    <col min="4879" max="4879" width="10.28515625" style="493" bestFit="1" customWidth="1"/>
    <col min="4880" max="4880" width="12.85546875" style="493" bestFit="1" customWidth="1"/>
    <col min="4881" max="4881" width="8.85546875" style="493" bestFit="1" customWidth="1"/>
    <col min="4882" max="4882" width="9.85546875" style="493" customWidth="1"/>
    <col min="4883" max="5120" width="9.140625" style="493"/>
    <col min="5121" max="5121" width="9.85546875" style="493" customWidth="1"/>
    <col min="5122" max="5122" width="27.7109375" style="493" customWidth="1"/>
    <col min="5123" max="5123" width="12.42578125" style="493" bestFit="1" customWidth="1"/>
    <col min="5124" max="5124" width="11.28515625" style="493" bestFit="1" customWidth="1"/>
    <col min="5125" max="5125" width="13" style="493" bestFit="1" customWidth="1"/>
    <col min="5126" max="5127" width="11.28515625" style="493" bestFit="1" customWidth="1"/>
    <col min="5128" max="5128" width="12.5703125" style="493" customWidth="1"/>
    <col min="5129" max="5129" width="11.28515625" style="493" bestFit="1" customWidth="1"/>
    <col min="5130" max="5130" width="12.42578125" style="493" bestFit="1" customWidth="1"/>
    <col min="5131" max="5131" width="10.5703125" style="493" bestFit="1" customWidth="1"/>
    <col min="5132" max="5132" width="13" style="493" bestFit="1" customWidth="1"/>
    <col min="5133" max="5133" width="9.28515625" style="493" bestFit="1" customWidth="1"/>
    <col min="5134" max="5134" width="11.28515625" style="493" bestFit="1" customWidth="1"/>
    <col min="5135" max="5135" width="10.28515625" style="493" bestFit="1" customWidth="1"/>
    <col min="5136" max="5136" width="12.85546875" style="493" bestFit="1" customWidth="1"/>
    <col min="5137" max="5137" width="8.85546875" style="493" bestFit="1" customWidth="1"/>
    <col min="5138" max="5138" width="9.85546875" style="493" customWidth="1"/>
    <col min="5139" max="5376" width="9.140625" style="493"/>
    <col min="5377" max="5377" width="9.85546875" style="493" customWidth="1"/>
    <col min="5378" max="5378" width="27.7109375" style="493" customWidth="1"/>
    <col min="5379" max="5379" width="12.42578125" style="493" bestFit="1" customWidth="1"/>
    <col min="5380" max="5380" width="11.28515625" style="493" bestFit="1" customWidth="1"/>
    <col min="5381" max="5381" width="13" style="493" bestFit="1" customWidth="1"/>
    <col min="5382" max="5383" width="11.28515625" style="493" bestFit="1" customWidth="1"/>
    <col min="5384" max="5384" width="12.5703125" style="493" customWidth="1"/>
    <col min="5385" max="5385" width="11.28515625" style="493" bestFit="1" customWidth="1"/>
    <col min="5386" max="5386" width="12.42578125" style="493" bestFit="1" customWidth="1"/>
    <col min="5387" max="5387" width="10.5703125" style="493" bestFit="1" customWidth="1"/>
    <col min="5388" max="5388" width="13" style="493" bestFit="1" customWidth="1"/>
    <col min="5389" max="5389" width="9.28515625" style="493" bestFit="1" customWidth="1"/>
    <col min="5390" max="5390" width="11.28515625" style="493" bestFit="1" customWidth="1"/>
    <col min="5391" max="5391" width="10.28515625" style="493" bestFit="1" customWidth="1"/>
    <col min="5392" max="5392" width="12.85546875" style="493" bestFit="1" customWidth="1"/>
    <col min="5393" max="5393" width="8.85546875" style="493" bestFit="1" customWidth="1"/>
    <col min="5394" max="5394" width="9.85546875" style="493" customWidth="1"/>
    <col min="5395" max="5632" width="9.140625" style="493"/>
    <col min="5633" max="5633" width="9.85546875" style="493" customWidth="1"/>
    <col min="5634" max="5634" width="27.7109375" style="493" customWidth="1"/>
    <col min="5635" max="5635" width="12.42578125" style="493" bestFit="1" customWidth="1"/>
    <col min="5636" max="5636" width="11.28515625" style="493" bestFit="1" customWidth="1"/>
    <col min="5637" max="5637" width="13" style="493" bestFit="1" customWidth="1"/>
    <col min="5638" max="5639" width="11.28515625" style="493" bestFit="1" customWidth="1"/>
    <col min="5640" max="5640" width="12.5703125" style="493" customWidth="1"/>
    <col min="5641" max="5641" width="11.28515625" style="493" bestFit="1" customWidth="1"/>
    <col min="5642" max="5642" width="12.42578125" style="493" bestFit="1" customWidth="1"/>
    <col min="5643" max="5643" width="10.5703125" style="493" bestFit="1" customWidth="1"/>
    <col min="5644" max="5644" width="13" style="493" bestFit="1" customWidth="1"/>
    <col min="5645" max="5645" width="9.28515625" style="493" bestFit="1" customWidth="1"/>
    <col min="5646" max="5646" width="11.28515625" style="493" bestFit="1" customWidth="1"/>
    <col min="5647" max="5647" width="10.28515625" style="493" bestFit="1" customWidth="1"/>
    <col min="5648" max="5648" width="12.85546875" style="493" bestFit="1" customWidth="1"/>
    <col min="5649" max="5649" width="8.85546875" style="493" bestFit="1" customWidth="1"/>
    <col min="5650" max="5650" width="9.85546875" style="493" customWidth="1"/>
    <col min="5651" max="5888" width="9.140625" style="493"/>
    <col min="5889" max="5889" width="9.85546875" style="493" customWidth="1"/>
    <col min="5890" max="5890" width="27.7109375" style="493" customWidth="1"/>
    <col min="5891" max="5891" width="12.42578125" style="493" bestFit="1" customWidth="1"/>
    <col min="5892" max="5892" width="11.28515625" style="493" bestFit="1" customWidth="1"/>
    <col min="5893" max="5893" width="13" style="493" bestFit="1" customWidth="1"/>
    <col min="5894" max="5895" width="11.28515625" style="493" bestFit="1" customWidth="1"/>
    <col min="5896" max="5896" width="12.5703125" style="493" customWidth="1"/>
    <col min="5897" max="5897" width="11.28515625" style="493" bestFit="1" customWidth="1"/>
    <col min="5898" max="5898" width="12.42578125" style="493" bestFit="1" customWidth="1"/>
    <col min="5899" max="5899" width="10.5703125" style="493" bestFit="1" customWidth="1"/>
    <col min="5900" max="5900" width="13" style="493" bestFit="1" customWidth="1"/>
    <col min="5901" max="5901" width="9.28515625" style="493" bestFit="1" customWidth="1"/>
    <col min="5902" max="5902" width="11.28515625" style="493" bestFit="1" customWidth="1"/>
    <col min="5903" max="5903" width="10.28515625" style="493" bestFit="1" customWidth="1"/>
    <col min="5904" max="5904" width="12.85546875" style="493" bestFit="1" customWidth="1"/>
    <col min="5905" max="5905" width="8.85546875" style="493" bestFit="1" customWidth="1"/>
    <col min="5906" max="5906" width="9.85546875" style="493" customWidth="1"/>
    <col min="5907" max="6144" width="9.140625" style="493"/>
    <col min="6145" max="6145" width="9.85546875" style="493" customWidth="1"/>
    <col min="6146" max="6146" width="27.7109375" style="493" customWidth="1"/>
    <col min="6147" max="6147" width="12.42578125" style="493" bestFit="1" customWidth="1"/>
    <col min="6148" max="6148" width="11.28515625" style="493" bestFit="1" customWidth="1"/>
    <col min="6149" max="6149" width="13" style="493" bestFit="1" customWidth="1"/>
    <col min="6150" max="6151" width="11.28515625" style="493" bestFit="1" customWidth="1"/>
    <col min="6152" max="6152" width="12.5703125" style="493" customWidth="1"/>
    <col min="6153" max="6153" width="11.28515625" style="493" bestFit="1" customWidth="1"/>
    <col min="6154" max="6154" width="12.42578125" style="493" bestFit="1" customWidth="1"/>
    <col min="6155" max="6155" width="10.5703125" style="493" bestFit="1" customWidth="1"/>
    <col min="6156" max="6156" width="13" style="493" bestFit="1" customWidth="1"/>
    <col min="6157" max="6157" width="9.28515625" style="493" bestFit="1" customWidth="1"/>
    <col min="6158" max="6158" width="11.28515625" style="493" bestFit="1" customWidth="1"/>
    <col min="6159" max="6159" width="10.28515625" style="493" bestFit="1" customWidth="1"/>
    <col min="6160" max="6160" width="12.85546875" style="493" bestFit="1" customWidth="1"/>
    <col min="6161" max="6161" width="8.85546875" style="493" bestFit="1" customWidth="1"/>
    <col min="6162" max="6162" width="9.85546875" style="493" customWidth="1"/>
    <col min="6163" max="6400" width="9.140625" style="493"/>
    <col min="6401" max="6401" width="9.85546875" style="493" customWidth="1"/>
    <col min="6402" max="6402" width="27.7109375" style="493" customWidth="1"/>
    <col min="6403" max="6403" width="12.42578125" style="493" bestFit="1" customWidth="1"/>
    <col min="6404" max="6404" width="11.28515625" style="493" bestFit="1" customWidth="1"/>
    <col min="6405" max="6405" width="13" style="493" bestFit="1" customWidth="1"/>
    <col min="6406" max="6407" width="11.28515625" style="493" bestFit="1" customWidth="1"/>
    <col min="6408" max="6408" width="12.5703125" style="493" customWidth="1"/>
    <col min="6409" max="6409" width="11.28515625" style="493" bestFit="1" customWidth="1"/>
    <col min="6410" max="6410" width="12.42578125" style="493" bestFit="1" customWidth="1"/>
    <col min="6411" max="6411" width="10.5703125" style="493" bestFit="1" customWidth="1"/>
    <col min="6412" max="6412" width="13" style="493" bestFit="1" customWidth="1"/>
    <col min="6413" max="6413" width="9.28515625" style="493" bestFit="1" customWidth="1"/>
    <col min="6414" max="6414" width="11.28515625" style="493" bestFit="1" customWidth="1"/>
    <col min="6415" max="6415" width="10.28515625" style="493" bestFit="1" customWidth="1"/>
    <col min="6416" max="6416" width="12.85546875" style="493" bestFit="1" customWidth="1"/>
    <col min="6417" max="6417" width="8.85546875" style="493" bestFit="1" customWidth="1"/>
    <col min="6418" max="6418" width="9.85546875" style="493" customWidth="1"/>
    <col min="6419" max="6656" width="9.140625" style="493"/>
    <col min="6657" max="6657" width="9.85546875" style="493" customWidth="1"/>
    <col min="6658" max="6658" width="27.7109375" style="493" customWidth="1"/>
    <col min="6659" max="6659" width="12.42578125" style="493" bestFit="1" customWidth="1"/>
    <col min="6660" max="6660" width="11.28515625" style="493" bestFit="1" customWidth="1"/>
    <col min="6661" max="6661" width="13" style="493" bestFit="1" customWidth="1"/>
    <col min="6662" max="6663" width="11.28515625" style="493" bestFit="1" customWidth="1"/>
    <col min="6664" max="6664" width="12.5703125" style="493" customWidth="1"/>
    <col min="6665" max="6665" width="11.28515625" style="493" bestFit="1" customWidth="1"/>
    <col min="6666" max="6666" width="12.42578125" style="493" bestFit="1" customWidth="1"/>
    <col min="6667" max="6667" width="10.5703125" style="493" bestFit="1" customWidth="1"/>
    <col min="6668" max="6668" width="13" style="493" bestFit="1" customWidth="1"/>
    <col min="6669" max="6669" width="9.28515625" style="493" bestFit="1" customWidth="1"/>
    <col min="6670" max="6670" width="11.28515625" style="493" bestFit="1" customWidth="1"/>
    <col min="6671" max="6671" width="10.28515625" style="493" bestFit="1" customWidth="1"/>
    <col min="6672" max="6672" width="12.85546875" style="493" bestFit="1" customWidth="1"/>
    <col min="6673" max="6673" width="8.85546875" style="493" bestFit="1" customWidth="1"/>
    <col min="6674" max="6674" width="9.85546875" style="493" customWidth="1"/>
    <col min="6675" max="6912" width="9.140625" style="493"/>
    <col min="6913" max="6913" width="9.85546875" style="493" customWidth="1"/>
    <col min="6914" max="6914" width="27.7109375" style="493" customWidth="1"/>
    <col min="6915" max="6915" width="12.42578125" style="493" bestFit="1" customWidth="1"/>
    <col min="6916" max="6916" width="11.28515625" style="493" bestFit="1" customWidth="1"/>
    <col min="6917" max="6917" width="13" style="493" bestFit="1" customWidth="1"/>
    <col min="6918" max="6919" width="11.28515625" style="493" bestFit="1" customWidth="1"/>
    <col min="6920" max="6920" width="12.5703125" style="493" customWidth="1"/>
    <col min="6921" max="6921" width="11.28515625" style="493" bestFit="1" customWidth="1"/>
    <col min="6922" max="6922" width="12.42578125" style="493" bestFit="1" customWidth="1"/>
    <col min="6923" max="6923" width="10.5703125" style="493" bestFit="1" customWidth="1"/>
    <col min="6924" max="6924" width="13" style="493" bestFit="1" customWidth="1"/>
    <col min="6925" max="6925" width="9.28515625" style="493" bestFit="1" customWidth="1"/>
    <col min="6926" max="6926" width="11.28515625" style="493" bestFit="1" customWidth="1"/>
    <col min="6927" max="6927" width="10.28515625" style="493" bestFit="1" customWidth="1"/>
    <col min="6928" max="6928" width="12.85546875" style="493" bestFit="1" customWidth="1"/>
    <col min="6929" max="6929" width="8.85546875" style="493" bestFit="1" customWidth="1"/>
    <col min="6930" max="6930" width="9.85546875" style="493" customWidth="1"/>
    <col min="6931" max="7168" width="9.140625" style="493"/>
    <col min="7169" max="7169" width="9.85546875" style="493" customWidth="1"/>
    <col min="7170" max="7170" width="27.7109375" style="493" customWidth="1"/>
    <col min="7171" max="7171" width="12.42578125" style="493" bestFit="1" customWidth="1"/>
    <col min="7172" max="7172" width="11.28515625" style="493" bestFit="1" customWidth="1"/>
    <col min="7173" max="7173" width="13" style="493" bestFit="1" customWidth="1"/>
    <col min="7174" max="7175" width="11.28515625" style="493" bestFit="1" customWidth="1"/>
    <col min="7176" max="7176" width="12.5703125" style="493" customWidth="1"/>
    <col min="7177" max="7177" width="11.28515625" style="493" bestFit="1" customWidth="1"/>
    <col min="7178" max="7178" width="12.42578125" style="493" bestFit="1" customWidth="1"/>
    <col min="7179" max="7179" width="10.5703125" style="493" bestFit="1" customWidth="1"/>
    <col min="7180" max="7180" width="13" style="493" bestFit="1" customWidth="1"/>
    <col min="7181" max="7181" width="9.28515625" style="493" bestFit="1" customWidth="1"/>
    <col min="7182" max="7182" width="11.28515625" style="493" bestFit="1" customWidth="1"/>
    <col min="7183" max="7183" width="10.28515625" style="493" bestFit="1" customWidth="1"/>
    <col min="7184" max="7184" width="12.85546875" style="493" bestFit="1" customWidth="1"/>
    <col min="7185" max="7185" width="8.85546875" style="493" bestFit="1" customWidth="1"/>
    <col min="7186" max="7186" width="9.85546875" style="493" customWidth="1"/>
    <col min="7187" max="7424" width="9.140625" style="493"/>
    <col min="7425" max="7425" width="9.85546875" style="493" customWidth="1"/>
    <col min="7426" max="7426" width="27.7109375" style="493" customWidth="1"/>
    <col min="7427" max="7427" width="12.42578125" style="493" bestFit="1" customWidth="1"/>
    <col min="7428" max="7428" width="11.28515625" style="493" bestFit="1" customWidth="1"/>
    <col min="7429" max="7429" width="13" style="493" bestFit="1" customWidth="1"/>
    <col min="7430" max="7431" width="11.28515625" style="493" bestFit="1" customWidth="1"/>
    <col min="7432" max="7432" width="12.5703125" style="493" customWidth="1"/>
    <col min="7433" max="7433" width="11.28515625" style="493" bestFit="1" customWidth="1"/>
    <col min="7434" max="7434" width="12.42578125" style="493" bestFit="1" customWidth="1"/>
    <col min="7435" max="7435" width="10.5703125" style="493" bestFit="1" customWidth="1"/>
    <col min="7436" max="7436" width="13" style="493" bestFit="1" customWidth="1"/>
    <col min="7437" max="7437" width="9.28515625" style="493" bestFit="1" customWidth="1"/>
    <col min="7438" max="7438" width="11.28515625" style="493" bestFit="1" customWidth="1"/>
    <col min="7439" max="7439" width="10.28515625" style="493" bestFit="1" customWidth="1"/>
    <col min="7440" max="7440" width="12.85546875" style="493" bestFit="1" customWidth="1"/>
    <col min="7441" max="7441" width="8.85546875" style="493" bestFit="1" customWidth="1"/>
    <col min="7442" max="7442" width="9.85546875" style="493" customWidth="1"/>
    <col min="7443" max="7680" width="9.140625" style="493"/>
    <col min="7681" max="7681" width="9.85546875" style="493" customWidth="1"/>
    <col min="7682" max="7682" width="27.7109375" style="493" customWidth="1"/>
    <col min="7683" max="7683" width="12.42578125" style="493" bestFit="1" customWidth="1"/>
    <col min="7684" max="7684" width="11.28515625" style="493" bestFit="1" customWidth="1"/>
    <col min="7685" max="7685" width="13" style="493" bestFit="1" customWidth="1"/>
    <col min="7686" max="7687" width="11.28515625" style="493" bestFit="1" customWidth="1"/>
    <col min="7688" max="7688" width="12.5703125" style="493" customWidth="1"/>
    <col min="7689" max="7689" width="11.28515625" style="493" bestFit="1" customWidth="1"/>
    <col min="7690" max="7690" width="12.42578125" style="493" bestFit="1" customWidth="1"/>
    <col min="7691" max="7691" width="10.5703125" style="493" bestFit="1" customWidth="1"/>
    <col min="7692" max="7692" width="13" style="493" bestFit="1" customWidth="1"/>
    <col min="7693" max="7693" width="9.28515625" style="493" bestFit="1" customWidth="1"/>
    <col min="7694" max="7694" width="11.28515625" style="493" bestFit="1" customWidth="1"/>
    <col min="7695" max="7695" width="10.28515625" style="493" bestFit="1" customWidth="1"/>
    <col min="7696" max="7696" width="12.85546875" style="493" bestFit="1" customWidth="1"/>
    <col min="7697" max="7697" width="8.85546875" style="493" bestFit="1" customWidth="1"/>
    <col min="7698" max="7698" width="9.85546875" style="493" customWidth="1"/>
    <col min="7699" max="7936" width="9.140625" style="493"/>
    <col min="7937" max="7937" width="9.85546875" style="493" customWidth="1"/>
    <col min="7938" max="7938" width="27.7109375" style="493" customWidth="1"/>
    <col min="7939" max="7939" width="12.42578125" style="493" bestFit="1" customWidth="1"/>
    <col min="7940" max="7940" width="11.28515625" style="493" bestFit="1" customWidth="1"/>
    <col min="7941" max="7941" width="13" style="493" bestFit="1" customWidth="1"/>
    <col min="7942" max="7943" width="11.28515625" style="493" bestFit="1" customWidth="1"/>
    <col min="7944" max="7944" width="12.5703125" style="493" customWidth="1"/>
    <col min="7945" max="7945" width="11.28515625" style="493" bestFit="1" customWidth="1"/>
    <col min="7946" max="7946" width="12.42578125" style="493" bestFit="1" customWidth="1"/>
    <col min="7947" max="7947" width="10.5703125" style="493" bestFit="1" customWidth="1"/>
    <col min="7948" max="7948" width="13" style="493" bestFit="1" customWidth="1"/>
    <col min="7949" max="7949" width="9.28515625" style="493" bestFit="1" customWidth="1"/>
    <col min="7950" max="7950" width="11.28515625" style="493" bestFit="1" customWidth="1"/>
    <col min="7951" max="7951" width="10.28515625" style="493" bestFit="1" customWidth="1"/>
    <col min="7952" max="7952" width="12.85546875" style="493" bestFit="1" customWidth="1"/>
    <col min="7953" max="7953" width="8.85546875" style="493" bestFit="1" customWidth="1"/>
    <col min="7954" max="7954" width="9.85546875" style="493" customWidth="1"/>
    <col min="7955" max="8192" width="9.140625" style="493"/>
    <col min="8193" max="8193" width="9.85546875" style="493" customWidth="1"/>
    <col min="8194" max="8194" width="27.7109375" style="493" customWidth="1"/>
    <col min="8195" max="8195" width="12.42578125" style="493" bestFit="1" customWidth="1"/>
    <col min="8196" max="8196" width="11.28515625" style="493" bestFit="1" customWidth="1"/>
    <col min="8197" max="8197" width="13" style="493" bestFit="1" customWidth="1"/>
    <col min="8198" max="8199" width="11.28515625" style="493" bestFit="1" customWidth="1"/>
    <col min="8200" max="8200" width="12.5703125" style="493" customWidth="1"/>
    <col min="8201" max="8201" width="11.28515625" style="493" bestFit="1" customWidth="1"/>
    <col min="8202" max="8202" width="12.42578125" style="493" bestFit="1" customWidth="1"/>
    <col min="8203" max="8203" width="10.5703125" style="493" bestFit="1" customWidth="1"/>
    <col min="8204" max="8204" width="13" style="493" bestFit="1" customWidth="1"/>
    <col min="8205" max="8205" width="9.28515625" style="493" bestFit="1" customWidth="1"/>
    <col min="8206" max="8206" width="11.28515625" style="493" bestFit="1" customWidth="1"/>
    <col min="8207" max="8207" width="10.28515625" style="493" bestFit="1" customWidth="1"/>
    <col min="8208" max="8208" width="12.85546875" style="493" bestFit="1" customWidth="1"/>
    <col min="8209" max="8209" width="8.85546875" style="493" bestFit="1" customWidth="1"/>
    <col min="8210" max="8210" width="9.85546875" style="493" customWidth="1"/>
    <col min="8211" max="8448" width="9.140625" style="493"/>
    <col min="8449" max="8449" width="9.85546875" style="493" customWidth="1"/>
    <col min="8450" max="8450" width="27.7109375" style="493" customWidth="1"/>
    <col min="8451" max="8451" width="12.42578125" style="493" bestFit="1" customWidth="1"/>
    <col min="8452" max="8452" width="11.28515625" style="493" bestFit="1" customWidth="1"/>
    <col min="8453" max="8453" width="13" style="493" bestFit="1" customWidth="1"/>
    <col min="8454" max="8455" width="11.28515625" style="493" bestFit="1" customWidth="1"/>
    <col min="8456" max="8456" width="12.5703125" style="493" customWidth="1"/>
    <col min="8457" max="8457" width="11.28515625" style="493" bestFit="1" customWidth="1"/>
    <col min="8458" max="8458" width="12.42578125" style="493" bestFit="1" customWidth="1"/>
    <col min="8459" max="8459" width="10.5703125" style="493" bestFit="1" customWidth="1"/>
    <col min="8460" max="8460" width="13" style="493" bestFit="1" customWidth="1"/>
    <col min="8461" max="8461" width="9.28515625" style="493" bestFit="1" customWidth="1"/>
    <col min="8462" max="8462" width="11.28515625" style="493" bestFit="1" customWidth="1"/>
    <col min="8463" max="8463" width="10.28515625" style="493" bestFit="1" customWidth="1"/>
    <col min="8464" max="8464" width="12.85546875" style="493" bestFit="1" customWidth="1"/>
    <col min="8465" max="8465" width="8.85546875" style="493" bestFit="1" customWidth="1"/>
    <col min="8466" max="8466" width="9.85546875" style="493" customWidth="1"/>
    <col min="8467" max="8704" width="9.140625" style="493"/>
    <col min="8705" max="8705" width="9.85546875" style="493" customWidth="1"/>
    <col min="8706" max="8706" width="27.7109375" style="493" customWidth="1"/>
    <col min="8707" max="8707" width="12.42578125" style="493" bestFit="1" customWidth="1"/>
    <col min="8708" max="8708" width="11.28515625" style="493" bestFit="1" customWidth="1"/>
    <col min="8709" max="8709" width="13" style="493" bestFit="1" customWidth="1"/>
    <col min="8710" max="8711" width="11.28515625" style="493" bestFit="1" customWidth="1"/>
    <col min="8712" max="8712" width="12.5703125" style="493" customWidth="1"/>
    <col min="8713" max="8713" width="11.28515625" style="493" bestFit="1" customWidth="1"/>
    <col min="8714" max="8714" width="12.42578125" style="493" bestFit="1" customWidth="1"/>
    <col min="8715" max="8715" width="10.5703125" style="493" bestFit="1" customWidth="1"/>
    <col min="8716" max="8716" width="13" style="493" bestFit="1" customWidth="1"/>
    <col min="8717" max="8717" width="9.28515625" style="493" bestFit="1" customWidth="1"/>
    <col min="8718" max="8718" width="11.28515625" style="493" bestFit="1" customWidth="1"/>
    <col min="8719" max="8719" width="10.28515625" style="493" bestFit="1" customWidth="1"/>
    <col min="8720" max="8720" width="12.85546875" style="493" bestFit="1" customWidth="1"/>
    <col min="8721" max="8721" width="8.85546875" style="493" bestFit="1" customWidth="1"/>
    <col min="8722" max="8722" width="9.85546875" style="493" customWidth="1"/>
    <col min="8723" max="8960" width="9.140625" style="493"/>
    <col min="8961" max="8961" width="9.85546875" style="493" customWidth="1"/>
    <col min="8962" max="8962" width="27.7109375" style="493" customWidth="1"/>
    <col min="8963" max="8963" width="12.42578125" style="493" bestFit="1" customWidth="1"/>
    <col min="8964" max="8964" width="11.28515625" style="493" bestFit="1" customWidth="1"/>
    <col min="8965" max="8965" width="13" style="493" bestFit="1" customWidth="1"/>
    <col min="8966" max="8967" width="11.28515625" style="493" bestFit="1" customWidth="1"/>
    <col min="8968" max="8968" width="12.5703125" style="493" customWidth="1"/>
    <col min="8969" max="8969" width="11.28515625" style="493" bestFit="1" customWidth="1"/>
    <col min="8970" max="8970" width="12.42578125" style="493" bestFit="1" customWidth="1"/>
    <col min="8971" max="8971" width="10.5703125" style="493" bestFit="1" customWidth="1"/>
    <col min="8972" max="8972" width="13" style="493" bestFit="1" customWidth="1"/>
    <col min="8973" max="8973" width="9.28515625" style="493" bestFit="1" customWidth="1"/>
    <col min="8974" max="8974" width="11.28515625" style="493" bestFit="1" customWidth="1"/>
    <col min="8975" max="8975" width="10.28515625" style="493" bestFit="1" customWidth="1"/>
    <col min="8976" max="8976" width="12.85546875" style="493" bestFit="1" customWidth="1"/>
    <col min="8977" max="8977" width="8.85546875" style="493" bestFit="1" customWidth="1"/>
    <col min="8978" max="8978" width="9.85546875" style="493" customWidth="1"/>
    <col min="8979" max="9216" width="9.140625" style="493"/>
    <col min="9217" max="9217" width="9.85546875" style="493" customWidth="1"/>
    <col min="9218" max="9218" width="27.7109375" style="493" customWidth="1"/>
    <col min="9219" max="9219" width="12.42578125" style="493" bestFit="1" customWidth="1"/>
    <col min="9220" max="9220" width="11.28515625" style="493" bestFit="1" customWidth="1"/>
    <col min="9221" max="9221" width="13" style="493" bestFit="1" customWidth="1"/>
    <col min="9222" max="9223" width="11.28515625" style="493" bestFit="1" customWidth="1"/>
    <col min="9224" max="9224" width="12.5703125" style="493" customWidth="1"/>
    <col min="9225" max="9225" width="11.28515625" style="493" bestFit="1" customWidth="1"/>
    <col min="9226" max="9226" width="12.42578125" style="493" bestFit="1" customWidth="1"/>
    <col min="9227" max="9227" width="10.5703125" style="493" bestFit="1" customWidth="1"/>
    <col min="9228" max="9228" width="13" style="493" bestFit="1" customWidth="1"/>
    <col min="9229" max="9229" width="9.28515625" style="493" bestFit="1" customWidth="1"/>
    <col min="9230" max="9230" width="11.28515625" style="493" bestFit="1" customWidth="1"/>
    <col min="9231" max="9231" width="10.28515625" style="493" bestFit="1" customWidth="1"/>
    <col min="9232" max="9232" width="12.85546875" style="493" bestFit="1" customWidth="1"/>
    <col min="9233" max="9233" width="8.85546875" style="493" bestFit="1" customWidth="1"/>
    <col min="9234" max="9234" width="9.85546875" style="493" customWidth="1"/>
    <col min="9235" max="9472" width="9.140625" style="493"/>
    <col min="9473" max="9473" width="9.85546875" style="493" customWidth="1"/>
    <col min="9474" max="9474" width="27.7109375" style="493" customWidth="1"/>
    <col min="9475" max="9475" width="12.42578125" style="493" bestFit="1" customWidth="1"/>
    <col min="9476" max="9476" width="11.28515625" style="493" bestFit="1" customWidth="1"/>
    <col min="9477" max="9477" width="13" style="493" bestFit="1" customWidth="1"/>
    <col min="9478" max="9479" width="11.28515625" style="493" bestFit="1" customWidth="1"/>
    <col min="9480" max="9480" width="12.5703125" style="493" customWidth="1"/>
    <col min="9481" max="9481" width="11.28515625" style="493" bestFit="1" customWidth="1"/>
    <col min="9482" max="9482" width="12.42578125" style="493" bestFit="1" customWidth="1"/>
    <col min="9483" max="9483" width="10.5703125" style="493" bestFit="1" customWidth="1"/>
    <col min="9484" max="9484" width="13" style="493" bestFit="1" customWidth="1"/>
    <col min="9485" max="9485" width="9.28515625" style="493" bestFit="1" customWidth="1"/>
    <col min="9486" max="9486" width="11.28515625" style="493" bestFit="1" customWidth="1"/>
    <col min="9487" max="9487" width="10.28515625" style="493" bestFit="1" customWidth="1"/>
    <col min="9488" max="9488" width="12.85546875" style="493" bestFit="1" customWidth="1"/>
    <col min="9489" max="9489" width="8.85546875" style="493" bestFit="1" customWidth="1"/>
    <col min="9490" max="9490" width="9.85546875" style="493" customWidth="1"/>
    <col min="9491" max="9728" width="9.140625" style="493"/>
    <col min="9729" max="9729" width="9.85546875" style="493" customWidth="1"/>
    <col min="9730" max="9730" width="27.7109375" style="493" customWidth="1"/>
    <col min="9731" max="9731" width="12.42578125" style="493" bestFit="1" customWidth="1"/>
    <col min="9732" max="9732" width="11.28515625" style="493" bestFit="1" customWidth="1"/>
    <col min="9733" max="9733" width="13" style="493" bestFit="1" customWidth="1"/>
    <col min="9734" max="9735" width="11.28515625" style="493" bestFit="1" customWidth="1"/>
    <col min="9736" max="9736" width="12.5703125" style="493" customWidth="1"/>
    <col min="9737" max="9737" width="11.28515625" style="493" bestFit="1" customWidth="1"/>
    <col min="9738" max="9738" width="12.42578125" style="493" bestFit="1" customWidth="1"/>
    <col min="9739" max="9739" width="10.5703125" style="493" bestFit="1" customWidth="1"/>
    <col min="9740" max="9740" width="13" style="493" bestFit="1" customWidth="1"/>
    <col min="9741" max="9741" width="9.28515625" style="493" bestFit="1" customWidth="1"/>
    <col min="9742" max="9742" width="11.28515625" style="493" bestFit="1" customWidth="1"/>
    <col min="9743" max="9743" width="10.28515625" style="493" bestFit="1" customWidth="1"/>
    <col min="9744" max="9744" width="12.85546875" style="493" bestFit="1" customWidth="1"/>
    <col min="9745" max="9745" width="8.85546875" style="493" bestFit="1" customWidth="1"/>
    <col min="9746" max="9746" width="9.85546875" style="493" customWidth="1"/>
    <col min="9747" max="9984" width="9.140625" style="493"/>
    <col min="9985" max="9985" width="9.85546875" style="493" customWidth="1"/>
    <col min="9986" max="9986" width="27.7109375" style="493" customWidth="1"/>
    <col min="9987" max="9987" width="12.42578125" style="493" bestFit="1" customWidth="1"/>
    <col min="9988" max="9988" width="11.28515625" style="493" bestFit="1" customWidth="1"/>
    <col min="9989" max="9989" width="13" style="493" bestFit="1" customWidth="1"/>
    <col min="9990" max="9991" width="11.28515625" style="493" bestFit="1" customWidth="1"/>
    <col min="9992" max="9992" width="12.5703125" style="493" customWidth="1"/>
    <col min="9993" max="9993" width="11.28515625" style="493" bestFit="1" customWidth="1"/>
    <col min="9994" max="9994" width="12.42578125" style="493" bestFit="1" customWidth="1"/>
    <col min="9995" max="9995" width="10.5703125" style="493" bestFit="1" customWidth="1"/>
    <col min="9996" max="9996" width="13" style="493" bestFit="1" customWidth="1"/>
    <col min="9997" max="9997" width="9.28515625" style="493" bestFit="1" customWidth="1"/>
    <col min="9998" max="9998" width="11.28515625" style="493" bestFit="1" customWidth="1"/>
    <col min="9999" max="9999" width="10.28515625" style="493" bestFit="1" customWidth="1"/>
    <col min="10000" max="10000" width="12.85546875" style="493" bestFit="1" customWidth="1"/>
    <col min="10001" max="10001" width="8.85546875" style="493" bestFit="1" customWidth="1"/>
    <col min="10002" max="10002" width="9.85546875" style="493" customWidth="1"/>
    <col min="10003" max="10240" width="9.140625" style="493"/>
    <col min="10241" max="10241" width="9.85546875" style="493" customWidth="1"/>
    <col min="10242" max="10242" width="27.7109375" style="493" customWidth="1"/>
    <col min="10243" max="10243" width="12.42578125" style="493" bestFit="1" customWidth="1"/>
    <col min="10244" max="10244" width="11.28515625" style="493" bestFit="1" customWidth="1"/>
    <col min="10245" max="10245" width="13" style="493" bestFit="1" customWidth="1"/>
    <col min="10246" max="10247" width="11.28515625" style="493" bestFit="1" customWidth="1"/>
    <col min="10248" max="10248" width="12.5703125" style="493" customWidth="1"/>
    <col min="10249" max="10249" width="11.28515625" style="493" bestFit="1" customWidth="1"/>
    <col min="10250" max="10250" width="12.42578125" style="493" bestFit="1" customWidth="1"/>
    <col min="10251" max="10251" width="10.5703125" style="493" bestFit="1" customWidth="1"/>
    <col min="10252" max="10252" width="13" style="493" bestFit="1" customWidth="1"/>
    <col min="10253" max="10253" width="9.28515625" style="493" bestFit="1" customWidth="1"/>
    <col min="10254" max="10254" width="11.28515625" style="493" bestFit="1" customWidth="1"/>
    <col min="10255" max="10255" width="10.28515625" style="493" bestFit="1" customWidth="1"/>
    <col min="10256" max="10256" width="12.85546875" style="493" bestFit="1" customWidth="1"/>
    <col min="10257" max="10257" width="8.85546875" style="493" bestFit="1" customWidth="1"/>
    <col min="10258" max="10258" width="9.85546875" style="493" customWidth="1"/>
    <col min="10259" max="10496" width="9.140625" style="493"/>
    <col min="10497" max="10497" width="9.85546875" style="493" customWidth="1"/>
    <col min="10498" max="10498" width="27.7109375" style="493" customWidth="1"/>
    <col min="10499" max="10499" width="12.42578125" style="493" bestFit="1" customWidth="1"/>
    <col min="10500" max="10500" width="11.28515625" style="493" bestFit="1" customWidth="1"/>
    <col min="10501" max="10501" width="13" style="493" bestFit="1" customWidth="1"/>
    <col min="10502" max="10503" width="11.28515625" style="493" bestFit="1" customWidth="1"/>
    <col min="10504" max="10504" width="12.5703125" style="493" customWidth="1"/>
    <col min="10505" max="10505" width="11.28515625" style="493" bestFit="1" customWidth="1"/>
    <col min="10506" max="10506" width="12.42578125" style="493" bestFit="1" customWidth="1"/>
    <col min="10507" max="10507" width="10.5703125" style="493" bestFit="1" customWidth="1"/>
    <col min="10508" max="10508" width="13" style="493" bestFit="1" customWidth="1"/>
    <col min="10509" max="10509" width="9.28515625" style="493" bestFit="1" customWidth="1"/>
    <col min="10510" max="10510" width="11.28515625" style="493" bestFit="1" customWidth="1"/>
    <col min="10511" max="10511" width="10.28515625" style="493" bestFit="1" customWidth="1"/>
    <col min="10512" max="10512" width="12.85546875" style="493" bestFit="1" customWidth="1"/>
    <col min="10513" max="10513" width="8.85546875" style="493" bestFit="1" customWidth="1"/>
    <col min="10514" max="10514" width="9.85546875" style="493" customWidth="1"/>
    <col min="10515" max="10752" width="9.140625" style="493"/>
    <col min="10753" max="10753" width="9.85546875" style="493" customWidth="1"/>
    <col min="10754" max="10754" width="27.7109375" style="493" customWidth="1"/>
    <col min="10755" max="10755" width="12.42578125" style="493" bestFit="1" customWidth="1"/>
    <col min="10756" max="10756" width="11.28515625" style="493" bestFit="1" customWidth="1"/>
    <col min="10757" max="10757" width="13" style="493" bestFit="1" customWidth="1"/>
    <col min="10758" max="10759" width="11.28515625" style="493" bestFit="1" customWidth="1"/>
    <col min="10760" max="10760" width="12.5703125" style="493" customWidth="1"/>
    <col min="10761" max="10761" width="11.28515625" style="493" bestFit="1" customWidth="1"/>
    <col min="10762" max="10762" width="12.42578125" style="493" bestFit="1" customWidth="1"/>
    <col min="10763" max="10763" width="10.5703125" style="493" bestFit="1" customWidth="1"/>
    <col min="10764" max="10764" width="13" style="493" bestFit="1" customWidth="1"/>
    <col min="10765" max="10765" width="9.28515625" style="493" bestFit="1" customWidth="1"/>
    <col min="10766" max="10766" width="11.28515625" style="493" bestFit="1" customWidth="1"/>
    <col min="10767" max="10767" width="10.28515625" style="493" bestFit="1" customWidth="1"/>
    <col min="10768" max="10768" width="12.85546875" style="493" bestFit="1" customWidth="1"/>
    <col min="10769" max="10769" width="8.85546875" style="493" bestFit="1" customWidth="1"/>
    <col min="10770" max="10770" width="9.85546875" style="493" customWidth="1"/>
    <col min="10771" max="11008" width="9.140625" style="493"/>
    <col min="11009" max="11009" width="9.85546875" style="493" customWidth="1"/>
    <col min="11010" max="11010" width="27.7109375" style="493" customWidth="1"/>
    <col min="11011" max="11011" width="12.42578125" style="493" bestFit="1" customWidth="1"/>
    <col min="11012" max="11012" width="11.28515625" style="493" bestFit="1" customWidth="1"/>
    <col min="11013" max="11013" width="13" style="493" bestFit="1" customWidth="1"/>
    <col min="11014" max="11015" width="11.28515625" style="493" bestFit="1" customWidth="1"/>
    <col min="11016" max="11016" width="12.5703125" style="493" customWidth="1"/>
    <col min="11017" max="11017" width="11.28515625" style="493" bestFit="1" customWidth="1"/>
    <col min="11018" max="11018" width="12.42578125" style="493" bestFit="1" customWidth="1"/>
    <col min="11019" max="11019" width="10.5703125" style="493" bestFit="1" customWidth="1"/>
    <col min="11020" max="11020" width="13" style="493" bestFit="1" customWidth="1"/>
    <col min="11021" max="11021" width="9.28515625" style="493" bestFit="1" customWidth="1"/>
    <col min="11022" max="11022" width="11.28515625" style="493" bestFit="1" customWidth="1"/>
    <col min="11023" max="11023" width="10.28515625" style="493" bestFit="1" customWidth="1"/>
    <col min="11024" max="11024" width="12.85546875" style="493" bestFit="1" customWidth="1"/>
    <col min="11025" max="11025" width="8.85546875" style="493" bestFit="1" customWidth="1"/>
    <col min="11026" max="11026" width="9.85546875" style="493" customWidth="1"/>
    <col min="11027" max="11264" width="9.140625" style="493"/>
    <col min="11265" max="11265" width="9.85546875" style="493" customWidth="1"/>
    <col min="11266" max="11266" width="27.7109375" style="493" customWidth="1"/>
    <col min="11267" max="11267" width="12.42578125" style="493" bestFit="1" customWidth="1"/>
    <col min="11268" max="11268" width="11.28515625" style="493" bestFit="1" customWidth="1"/>
    <col min="11269" max="11269" width="13" style="493" bestFit="1" customWidth="1"/>
    <col min="11270" max="11271" width="11.28515625" style="493" bestFit="1" customWidth="1"/>
    <col min="11272" max="11272" width="12.5703125" style="493" customWidth="1"/>
    <col min="11273" max="11273" width="11.28515625" style="493" bestFit="1" customWidth="1"/>
    <col min="11274" max="11274" width="12.42578125" style="493" bestFit="1" customWidth="1"/>
    <col min="11275" max="11275" width="10.5703125" style="493" bestFit="1" customWidth="1"/>
    <col min="11276" max="11276" width="13" style="493" bestFit="1" customWidth="1"/>
    <col min="11277" max="11277" width="9.28515625" style="493" bestFit="1" customWidth="1"/>
    <col min="11278" max="11278" width="11.28515625" style="493" bestFit="1" customWidth="1"/>
    <col min="11279" max="11279" width="10.28515625" style="493" bestFit="1" customWidth="1"/>
    <col min="11280" max="11280" width="12.85546875" style="493" bestFit="1" customWidth="1"/>
    <col min="11281" max="11281" width="8.85546875" style="493" bestFit="1" customWidth="1"/>
    <col min="11282" max="11282" width="9.85546875" style="493" customWidth="1"/>
    <col min="11283" max="11520" width="9.140625" style="493"/>
    <col min="11521" max="11521" width="9.85546875" style="493" customWidth="1"/>
    <col min="11522" max="11522" width="27.7109375" style="493" customWidth="1"/>
    <col min="11523" max="11523" width="12.42578125" style="493" bestFit="1" customWidth="1"/>
    <col min="11524" max="11524" width="11.28515625" style="493" bestFit="1" customWidth="1"/>
    <col min="11525" max="11525" width="13" style="493" bestFit="1" customWidth="1"/>
    <col min="11526" max="11527" width="11.28515625" style="493" bestFit="1" customWidth="1"/>
    <col min="11528" max="11528" width="12.5703125" style="493" customWidth="1"/>
    <col min="11529" max="11529" width="11.28515625" style="493" bestFit="1" customWidth="1"/>
    <col min="11530" max="11530" width="12.42578125" style="493" bestFit="1" customWidth="1"/>
    <col min="11531" max="11531" width="10.5703125" style="493" bestFit="1" customWidth="1"/>
    <col min="11532" max="11532" width="13" style="493" bestFit="1" customWidth="1"/>
    <col min="11533" max="11533" width="9.28515625" style="493" bestFit="1" customWidth="1"/>
    <col min="11534" max="11534" width="11.28515625" style="493" bestFit="1" customWidth="1"/>
    <col min="11535" max="11535" width="10.28515625" style="493" bestFit="1" customWidth="1"/>
    <col min="11536" max="11536" width="12.85546875" style="493" bestFit="1" customWidth="1"/>
    <col min="11537" max="11537" width="8.85546875" style="493" bestFit="1" customWidth="1"/>
    <col min="11538" max="11538" width="9.85546875" style="493" customWidth="1"/>
    <col min="11539" max="11776" width="9.140625" style="493"/>
    <col min="11777" max="11777" width="9.85546875" style="493" customWidth="1"/>
    <col min="11778" max="11778" width="27.7109375" style="493" customWidth="1"/>
    <col min="11779" max="11779" width="12.42578125" style="493" bestFit="1" customWidth="1"/>
    <col min="11780" max="11780" width="11.28515625" style="493" bestFit="1" customWidth="1"/>
    <col min="11781" max="11781" width="13" style="493" bestFit="1" customWidth="1"/>
    <col min="11782" max="11783" width="11.28515625" style="493" bestFit="1" customWidth="1"/>
    <col min="11784" max="11784" width="12.5703125" style="493" customWidth="1"/>
    <col min="11785" max="11785" width="11.28515625" style="493" bestFit="1" customWidth="1"/>
    <col min="11786" max="11786" width="12.42578125" style="493" bestFit="1" customWidth="1"/>
    <col min="11787" max="11787" width="10.5703125" style="493" bestFit="1" customWidth="1"/>
    <col min="11788" max="11788" width="13" style="493" bestFit="1" customWidth="1"/>
    <col min="11789" max="11789" width="9.28515625" style="493" bestFit="1" customWidth="1"/>
    <col min="11790" max="11790" width="11.28515625" style="493" bestFit="1" customWidth="1"/>
    <col min="11791" max="11791" width="10.28515625" style="493" bestFit="1" customWidth="1"/>
    <col min="11792" max="11792" width="12.85546875" style="493" bestFit="1" customWidth="1"/>
    <col min="11793" max="11793" width="8.85546875" style="493" bestFit="1" customWidth="1"/>
    <col min="11794" max="11794" width="9.85546875" style="493" customWidth="1"/>
    <col min="11795" max="12032" width="9.140625" style="493"/>
    <col min="12033" max="12033" width="9.85546875" style="493" customWidth="1"/>
    <col min="12034" max="12034" width="27.7109375" style="493" customWidth="1"/>
    <col min="12035" max="12035" width="12.42578125" style="493" bestFit="1" customWidth="1"/>
    <col min="12036" max="12036" width="11.28515625" style="493" bestFit="1" customWidth="1"/>
    <col min="12037" max="12037" width="13" style="493" bestFit="1" customWidth="1"/>
    <col min="12038" max="12039" width="11.28515625" style="493" bestFit="1" customWidth="1"/>
    <col min="12040" max="12040" width="12.5703125" style="493" customWidth="1"/>
    <col min="12041" max="12041" width="11.28515625" style="493" bestFit="1" customWidth="1"/>
    <col min="12042" max="12042" width="12.42578125" style="493" bestFit="1" customWidth="1"/>
    <col min="12043" max="12043" width="10.5703125" style="493" bestFit="1" customWidth="1"/>
    <col min="12044" max="12044" width="13" style="493" bestFit="1" customWidth="1"/>
    <col min="12045" max="12045" width="9.28515625" style="493" bestFit="1" customWidth="1"/>
    <col min="12046" max="12046" width="11.28515625" style="493" bestFit="1" customWidth="1"/>
    <col min="12047" max="12047" width="10.28515625" style="493" bestFit="1" customWidth="1"/>
    <col min="12048" max="12048" width="12.85546875" style="493" bestFit="1" customWidth="1"/>
    <col min="12049" max="12049" width="8.85546875" style="493" bestFit="1" customWidth="1"/>
    <col min="12050" max="12050" width="9.85546875" style="493" customWidth="1"/>
    <col min="12051" max="12288" width="9.140625" style="493"/>
    <col min="12289" max="12289" width="9.85546875" style="493" customWidth="1"/>
    <col min="12290" max="12290" width="27.7109375" style="493" customWidth="1"/>
    <col min="12291" max="12291" width="12.42578125" style="493" bestFit="1" customWidth="1"/>
    <col min="12292" max="12292" width="11.28515625" style="493" bestFit="1" customWidth="1"/>
    <col min="12293" max="12293" width="13" style="493" bestFit="1" customWidth="1"/>
    <col min="12294" max="12295" width="11.28515625" style="493" bestFit="1" customWidth="1"/>
    <col min="12296" max="12296" width="12.5703125" style="493" customWidth="1"/>
    <col min="12297" max="12297" width="11.28515625" style="493" bestFit="1" customWidth="1"/>
    <col min="12298" max="12298" width="12.42578125" style="493" bestFit="1" customWidth="1"/>
    <col min="12299" max="12299" width="10.5703125" style="493" bestFit="1" customWidth="1"/>
    <col min="12300" max="12300" width="13" style="493" bestFit="1" customWidth="1"/>
    <col min="12301" max="12301" width="9.28515625" style="493" bestFit="1" customWidth="1"/>
    <col min="12302" max="12302" width="11.28515625" style="493" bestFit="1" customWidth="1"/>
    <col min="12303" max="12303" width="10.28515625" style="493" bestFit="1" customWidth="1"/>
    <col min="12304" max="12304" width="12.85546875" style="493" bestFit="1" customWidth="1"/>
    <col min="12305" max="12305" width="8.85546875" style="493" bestFit="1" customWidth="1"/>
    <col min="12306" max="12306" width="9.85546875" style="493" customWidth="1"/>
    <col min="12307" max="12544" width="9.140625" style="493"/>
    <col min="12545" max="12545" width="9.85546875" style="493" customWidth="1"/>
    <col min="12546" max="12546" width="27.7109375" style="493" customWidth="1"/>
    <col min="12547" max="12547" width="12.42578125" style="493" bestFit="1" customWidth="1"/>
    <col min="12548" max="12548" width="11.28515625" style="493" bestFit="1" customWidth="1"/>
    <col min="12549" max="12549" width="13" style="493" bestFit="1" customWidth="1"/>
    <col min="12550" max="12551" width="11.28515625" style="493" bestFit="1" customWidth="1"/>
    <col min="12552" max="12552" width="12.5703125" style="493" customWidth="1"/>
    <col min="12553" max="12553" width="11.28515625" style="493" bestFit="1" customWidth="1"/>
    <col min="12554" max="12554" width="12.42578125" style="493" bestFit="1" customWidth="1"/>
    <col min="12555" max="12555" width="10.5703125" style="493" bestFit="1" customWidth="1"/>
    <col min="12556" max="12556" width="13" style="493" bestFit="1" customWidth="1"/>
    <col min="12557" max="12557" width="9.28515625" style="493" bestFit="1" customWidth="1"/>
    <col min="12558" max="12558" width="11.28515625" style="493" bestFit="1" customWidth="1"/>
    <col min="12559" max="12559" width="10.28515625" style="493" bestFit="1" customWidth="1"/>
    <col min="12560" max="12560" width="12.85546875" style="493" bestFit="1" customWidth="1"/>
    <col min="12561" max="12561" width="8.85546875" style="493" bestFit="1" customWidth="1"/>
    <col min="12562" max="12562" width="9.85546875" style="493" customWidth="1"/>
    <col min="12563" max="12800" width="9.140625" style="493"/>
    <col min="12801" max="12801" width="9.85546875" style="493" customWidth="1"/>
    <col min="12802" max="12802" width="27.7109375" style="493" customWidth="1"/>
    <col min="12803" max="12803" width="12.42578125" style="493" bestFit="1" customWidth="1"/>
    <col min="12804" max="12804" width="11.28515625" style="493" bestFit="1" customWidth="1"/>
    <col min="12805" max="12805" width="13" style="493" bestFit="1" customWidth="1"/>
    <col min="12806" max="12807" width="11.28515625" style="493" bestFit="1" customWidth="1"/>
    <col min="12808" max="12808" width="12.5703125" style="493" customWidth="1"/>
    <col min="12809" max="12809" width="11.28515625" style="493" bestFit="1" customWidth="1"/>
    <col min="12810" max="12810" width="12.42578125" style="493" bestFit="1" customWidth="1"/>
    <col min="12811" max="12811" width="10.5703125" style="493" bestFit="1" customWidth="1"/>
    <col min="12812" max="12812" width="13" style="493" bestFit="1" customWidth="1"/>
    <col min="12813" max="12813" width="9.28515625" style="493" bestFit="1" customWidth="1"/>
    <col min="12814" max="12814" width="11.28515625" style="493" bestFit="1" customWidth="1"/>
    <col min="12815" max="12815" width="10.28515625" style="493" bestFit="1" customWidth="1"/>
    <col min="12816" max="12816" width="12.85546875" style="493" bestFit="1" customWidth="1"/>
    <col min="12817" max="12817" width="8.85546875" style="493" bestFit="1" customWidth="1"/>
    <col min="12818" max="12818" width="9.85546875" style="493" customWidth="1"/>
    <col min="12819" max="13056" width="9.140625" style="493"/>
    <col min="13057" max="13057" width="9.85546875" style="493" customWidth="1"/>
    <col min="13058" max="13058" width="27.7109375" style="493" customWidth="1"/>
    <col min="13059" max="13059" width="12.42578125" style="493" bestFit="1" customWidth="1"/>
    <col min="13060" max="13060" width="11.28515625" style="493" bestFit="1" customWidth="1"/>
    <col min="13061" max="13061" width="13" style="493" bestFit="1" customWidth="1"/>
    <col min="13062" max="13063" width="11.28515625" style="493" bestFit="1" customWidth="1"/>
    <col min="13064" max="13064" width="12.5703125" style="493" customWidth="1"/>
    <col min="13065" max="13065" width="11.28515625" style="493" bestFit="1" customWidth="1"/>
    <col min="13066" max="13066" width="12.42578125" style="493" bestFit="1" customWidth="1"/>
    <col min="13067" max="13067" width="10.5703125" style="493" bestFit="1" customWidth="1"/>
    <col min="13068" max="13068" width="13" style="493" bestFit="1" customWidth="1"/>
    <col min="13069" max="13069" width="9.28515625" style="493" bestFit="1" customWidth="1"/>
    <col min="13070" max="13070" width="11.28515625" style="493" bestFit="1" customWidth="1"/>
    <col min="13071" max="13071" width="10.28515625" style="493" bestFit="1" customWidth="1"/>
    <col min="13072" max="13072" width="12.85546875" style="493" bestFit="1" customWidth="1"/>
    <col min="13073" max="13073" width="8.85546875" style="493" bestFit="1" customWidth="1"/>
    <col min="13074" max="13074" width="9.85546875" style="493" customWidth="1"/>
    <col min="13075" max="13312" width="9.140625" style="493"/>
    <col min="13313" max="13313" width="9.85546875" style="493" customWidth="1"/>
    <col min="13314" max="13314" width="27.7109375" style="493" customWidth="1"/>
    <col min="13315" max="13315" width="12.42578125" style="493" bestFit="1" customWidth="1"/>
    <col min="13316" max="13316" width="11.28515625" style="493" bestFit="1" customWidth="1"/>
    <col min="13317" max="13317" width="13" style="493" bestFit="1" customWidth="1"/>
    <col min="13318" max="13319" width="11.28515625" style="493" bestFit="1" customWidth="1"/>
    <col min="13320" max="13320" width="12.5703125" style="493" customWidth="1"/>
    <col min="13321" max="13321" width="11.28515625" style="493" bestFit="1" customWidth="1"/>
    <col min="13322" max="13322" width="12.42578125" style="493" bestFit="1" customWidth="1"/>
    <col min="13323" max="13323" width="10.5703125" style="493" bestFit="1" customWidth="1"/>
    <col min="13324" max="13324" width="13" style="493" bestFit="1" customWidth="1"/>
    <col min="13325" max="13325" width="9.28515625" style="493" bestFit="1" customWidth="1"/>
    <col min="13326" max="13326" width="11.28515625" style="493" bestFit="1" customWidth="1"/>
    <col min="13327" max="13327" width="10.28515625" style="493" bestFit="1" customWidth="1"/>
    <col min="13328" max="13328" width="12.85546875" style="493" bestFit="1" customWidth="1"/>
    <col min="13329" max="13329" width="8.85546875" style="493" bestFit="1" customWidth="1"/>
    <col min="13330" max="13330" width="9.85546875" style="493" customWidth="1"/>
    <col min="13331" max="13568" width="9.140625" style="493"/>
    <col min="13569" max="13569" width="9.85546875" style="493" customWidth="1"/>
    <col min="13570" max="13570" width="27.7109375" style="493" customWidth="1"/>
    <col min="13571" max="13571" width="12.42578125" style="493" bestFit="1" customWidth="1"/>
    <col min="13572" max="13572" width="11.28515625" style="493" bestFit="1" customWidth="1"/>
    <col min="13573" max="13573" width="13" style="493" bestFit="1" customWidth="1"/>
    <col min="13574" max="13575" width="11.28515625" style="493" bestFit="1" customWidth="1"/>
    <col min="13576" max="13576" width="12.5703125" style="493" customWidth="1"/>
    <col min="13577" max="13577" width="11.28515625" style="493" bestFit="1" customWidth="1"/>
    <col min="13578" max="13578" width="12.42578125" style="493" bestFit="1" customWidth="1"/>
    <col min="13579" max="13579" width="10.5703125" style="493" bestFit="1" customWidth="1"/>
    <col min="13580" max="13580" width="13" style="493" bestFit="1" customWidth="1"/>
    <col min="13581" max="13581" width="9.28515625" style="493" bestFit="1" customWidth="1"/>
    <col min="13582" max="13582" width="11.28515625" style="493" bestFit="1" customWidth="1"/>
    <col min="13583" max="13583" width="10.28515625" style="493" bestFit="1" customWidth="1"/>
    <col min="13584" max="13584" width="12.85546875" style="493" bestFit="1" customWidth="1"/>
    <col min="13585" max="13585" width="8.85546875" style="493" bestFit="1" customWidth="1"/>
    <col min="13586" max="13586" width="9.85546875" style="493" customWidth="1"/>
    <col min="13587" max="13824" width="9.140625" style="493"/>
    <col min="13825" max="13825" width="9.85546875" style="493" customWidth="1"/>
    <col min="13826" max="13826" width="27.7109375" style="493" customWidth="1"/>
    <col min="13827" max="13827" width="12.42578125" style="493" bestFit="1" customWidth="1"/>
    <col min="13828" max="13828" width="11.28515625" style="493" bestFit="1" customWidth="1"/>
    <col min="13829" max="13829" width="13" style="493" bestFit="1" customWidth="1"/>
    <col min="13830" max="13831" width="11.28515625" style="493" bestFit="1" customWidth="1"/>
    <col min="13832" max="13832" width="12.5703125" style="493" customWidth="1"/>
    <col min="13833" max="13833" width="11.28515625" style="493" bestFit="1" customWidth="1"/>
    <col min="13834" max="13834" width="12.42578125" style="493" bestFit="1" customWidth="1"/>
    <col min="13835" max="13835" width="10.5703125" style="493" bestFit="1" customWidth="1"/>
    <col min="13836" max="13836" width="13" style="493" bestFit="1" customWidth="1"/>
    <col min="13837" max="13837" width="9.28515625" style="493" bestFit="1" customWidth="1"/>
    <col min="13838" max="13838" width="11.28515625" style="493" bestFit="1" customWidth="1"/>
    <col min="13839" max="13839" width="10.28515625" style="493" bestFit="1" customWidth="1"/>
    <col min="13840" max="13840" width="12.85546875" style="493" bestFit="1" customWidth="1"/>
    <col min="13841" max="13841" width="8.85546875" style="493" bestFit="1" customWidth="1"/>
    <col min="13842" max="13842" width="9.85546875" style="493" customWidth="1"/>
    <col min="13843" max="14080" width="9.140625" style="493"/>
    <col min="14081" max="14081" width="9.85546875" style="493" customWidth="1"/>
    <col min="14082" max="14082" width="27.7109375" style="493" customWidth="1"/>
    <col min="14083" max="14083" width="12.42578125" style="493" bestFit="1" customWidth="1"/>
    <col min="14084" max="14084" width="11.28515625" style="493" bestFit="1" customWidth="1"/>
    <col min="14085" max="14085" width="13" style="493" bestFit="1" customWidth="1"/>
    <col min="14086" max="14087" width="11.28515625" style="493" bestFit="1" customWidth="1"/>
    <col min="14088" max="14088" width="12.5703125" style="493" customWidth="1"/>
    <col min="14089" max="14089" width="11.28515625" style="493" bestFit="1" customWidth="1"/>
    <col min="14090" max="14090" width="12.42578125" style="493" bestFit="1" customWidth="1"/>
    <col min="14091" max="14091" width="10.5703125" style="493" bestFit="1" customWidth="1"/>
    <col min="14092" max="14092" width="13" style="493" bestFit="1" customWidth="1"/>
    <col min="14093" max="14093" width="9.28515625" style="493" bestFit="1" customWidth="1"/>
    <col min="14094" max="14094" width="11.28515625" style="493" bestFit="1" customWidth="1"/>
    <col min="14095" max="14095" width="10.28515625" style="493" bestFit="1" customWidth="1"/>
    <col min="14096" max="14096" width="12.85546875" style="493" bestFit="1" customWidth="1"/>
    <col min="14097" max="14097" width="8.85546875" style="493" bestFit="1" customWidth="1"/>
    <col min="14098" max="14098" width="9.85546875" style="493" customWidth="1"/>
    <col min="14099" max="14336" width="9.140625" style="493"/>
    <col min="14337" max="14337" width="9.85546875" style="493" customWidth="1"/>
    <col min="14338" max="14338" width="27.7109375" style="493" customWidth="1"/>
    <col min="14339" max="14339" width="12.42578125" style="493" bestFit="1" customWidth="1"/>
    <col min="14340" max="14340" width="11.28515625" style="493" bestFit="1" customWidth="1"/>
    <col min="14341" max="14341" width="13" style="493" bestFit="1" customWidth="1"/>
    <col min="14342" max="14343" width="11.28515625" style="493" bestFit="1" customWidth="1"/>
    <col min="14344" max="14344" width="12.5703125" style="493" customWidth="1"/>
    <col min="14345" max="14345" width="11.28515625" style="493" bestFit="1" customWidth="1"/>
    <col min="14346" max="14346" width="12.42578125" style="493" bestFit="1" customWidth="1"/>
    <col min="14347" max="14347" width="10.5703125" style="493" bestFit="1" customWidth="1"/>
    <col min="14348" max="14348" width="13" style="493" bestFit="1" customWidth="1"/>
    <col min="14349" max="14349" width="9.28515625" style="493" bestFit="1" customWidth="1"/>
    <col min="14350" max="14350" width="11.28515625" style="493" bestFit="1" customWidth="1"/>
    <col min="14351" max="14351" width="10.28515625" style="493" bestFit="1" customWidth="1"/>
    <col min="14352" max="14352" width="12.85546875" style="493" bestFit="1" customWidth="1"/>
    <col min="14353" max="14353" width="8.85546875" style="493" bestFit="1" customWidth="1"/>
    <col min="14354" max="14354" width="9.85546875" style="493" customWidth="1"/>
    <col min="14355" max="14592" width="9.140625" style="493"/>
    <col min="14593" max="14593" width="9.85546875" style="493" customWidth="1"/>
    <col min="14594" max="14594" width="27.7109375" style="493" customWidth="1"/>
    <col min="14595" max="14595" width="12.42578125" style="493" bestFit="1" customWidth="1"/>
    <col min="14596" max="14596" width="11.28515625" style="493" bestFit="1" customWidth="1"/>
    <col min="14597" max="14597" width="13" style="493" bestFit="1" customWidth="1"/>
    <col min="14598" max="14599" width="11.28515625" style="493" bestFit="1" customWidth="1"/>
    <col min="14600" max="14600" width="12.5703125" style="493" customWidth="1"/>
    <col min="14601" max="14601" width="11.28515625" style="493" bestFit="1" customWidth="1"/>
    <col min="14602" max="14602" width="12.42578125" style="493" bestFit="1" customWidth="1"/>
    <col min="14603" max="14603" width="10.5703125" style="493" bestFit="1" customWidth="1"/>
    <col min="14604" max="14604" width="13" style="493" bestFit="1" customWidth="1"/>
    <col min="14605" max="14605" width="9.28515625" style="493" bestFit="1" customWidth="1"/>
    <col min="14606" max="14606" width="11.28515625" style="493" bestFit="1" customWidth="1"/>
    <col min="14607" max="14607" width="10.28515625" style="493" bestFit="1" customWidth="1"/>
    <col min="14608" max="14608" width="12.85546875" style="493" bestFit="1" customWidth="1"/>
    <col min="14609" max="14609" width="8.85546875" style="493" bestFit="1" customWidth="1"/>
    <col min="14610" max="14610" width="9.85546875" style="493" customWidth="1"/>
    <col min="14611" max="14848" width="9.140625" style="493"/>
    <col min="14849" max="14849" width="9.85546875" style="493" customWidth="1"/>
    <col min="14850" max="14850" width="27.7109375" style="493" customWidth="1"/>
    <col min="14851" max="14851" width="12.42578125" style="493" bestFit="1" customWidth="1"/>
    <col min="14852" max="14852" width="11.28515625" style="493" bestFit="1" customWidth="1"/>
    <col min="14853" max="14853" width="13" style="493" bestFit="1" customWidth="1"/>
    <col min="14854" max="14855" width="11.28515625" style="493" bestFit="1" customWidth="1"/>
    <col min="14856" max="14856" width="12.5703125" style="493" customWidth="1"/>
    <col min="14857" max="14857" width="11.28515625" style="493" bestFit="1" customWidth="1"/>
    <col min="14858" max="14858" width="12.42578125" style="493" bestFit="1" customWidth="1"/>
    <col min="14859" max="14859" width="10.5703125" style="493" bestFit="1" customWidth="1"/>
    <col min="14860" max="14860" width="13" style="493" bestFit="1" customWidth="1"/>
    <col min="14861" max="14861" width="9.28515625" style="493" bestFit="1" customWidth="1"/>
    <col min="14862" max="14862" width="11.28515625" style="493" bestFit="1" customWidth="1"/>
    <col min="14863" max="14863" width="10.28515625" style="493" bestFit="1" customWidth="1"/>
    <col min="14864" max="14864" width="12.85546875" style="493" bestFit="1" customWidth="1"/>
    <col min="14865" max="14865" width="8.85546875" style="493" bestFit="1" customWidth="1"/>
    <col min="14866" max="14866" width="9.85546875" style="493" customWidth="1"/>
    <col min="14867" max="15104" width="9.140625" style="493"/>
    <col min="15105" max="15105" width="9.85546875" style="493" customWidth="1"/>
    <col min="15106" max="15106" width="27.7109375" style="493" customWidth="1"/>
    <col min="15107" max="15107" width="12.42578125" style="493" bestFit="1" customWidth="1"/>
    <col min="15108" max="15108" width="11.28515625" style="493" bestFit="1" customWidth="1"/>
    <col min="15109" max="15109" width="13" style="493" bestFit="1" customWidth="1"/>
    <col min="15110" max="15111" width="11.28515625" style="493" bestFit="1" customWidth="1"/>
    <col min="15112" max="15112" width="12.5703125" style="493" customWidth="1"/>
    <col min="15113" max="15113" width="11.28515625" style="493" bestFit="1" customWidth="1"/>
    <col min="15114" max="15114" width="12.42578125" style="493" bestFit="1" customWidth="1"/>
    <col min="15115" max="15115" width="10.5703125" style="493" bestFit="1" customWidth="1"/>
    <col min="15116" max="15116" width="13" style="493" bestFit="1" customWidth="1"/>
    <col min="15117" max="15117" width="9.28515625" style="493" bestFit="1" customWidth="1"/>
    <col min="15118" max="15118" width="11.28515625" style="493" bestFit="1" customWidth="1"/>
    <col min="15119" max="15119" width="10.28515625" style="493" bestFit="1" customWidth="1"/>
    <col min="15120" max="15120" width="12.85546875" style="493" bestFit="1" customWidth="1"/>
    <col min="15121" max="15121" width="8.85546875" style="493" bestFit="1" customWidth="1"/>
    <col min="15122" max="15122" width="9.85546875" style="493" customWidth="1"/>
    <col min="15123" max="15360" width="9.140625" style="493"/>
    <col min="15361" max="15361" width="9.85546875" style="493" customWidth="1"/>
    <col min="15362" max="15362" width="27.7109375" style="493" customWidth="1"/>
    <col min="15363" max="15363" width="12.42578125" style="493" bestFit="1" customWidth="1"/>
    <col min="15364" max="15364" width="11.28515625" style="493" bestFit="1" customWidth="1"/>
    <col min="15365" max="15365" width="13" style="493" bestFit="1" customWidth="1"/>
    <col min="15366" max="15367" width="11.28515625" style="493" bestFit="1" customWidth="1"/>
    <col min="15368" max="15368" width="12.5703125" style="493" customWidth="1"/>
    <col min="15369" max="15369" width="11.28515625" style="493" bestFit="1" customWidth="1"/>
    <col min="15370" max="15370" width="12.42578125" style="493" bestFit="1" customWidth="1"/>
    <col min="15371" max="15371" width="10.5703125" style="493" bestFit="1" customWidth="1"/>
    <col min="15372" max="15372" width="13" style="493" bestFit="1" customWidth="1"/>
    <col min="15373" max="15373" width="9.28515625" style="493" bestFit="1" customWidth="1"/>
    <col min="15374" max="15374" width="11.28515625" style="493" bestFit="1" customWidth="1"/>
    <col min="15375" max="15375" width="10.28515625" style="493" bestFit="1" customWidth="1"/>
    <col min="15376" max="15376" width="12.85546875" style="493" bestFit="1" customWidth="1"/>
    <col min="15377" max="15377" width="8.85546875" style="493" bestFit="1" customWidth="1"/>
    <col min="15378" max="15378" width="9.85546875" style="493" customWidth="1"/>
    <col min="15379" max="15616" width="9.140625" style="493"/>
    <col min="15617" max="15617" width="9.85546875" style="493" customWidth="1"/>
    <col min="15618" max="15618" width="27.7109375" style="493" customWidth="1"/>
    <col min="15619" max="15619" width="12.42578125" style="493" bestFit="1" customWidth="1"/>
    <col min="15620" max="15620" width="11.28515625" style="493" bestFit="1" customWidth="1"/>
    <col min="15621" max="15621" width="13" style="493" bestFit="1" customWidth="1"/>
    <col min="15622" max="15623" width="11.28515625" style="493" bestFit="1" customWidth="1"/>
    <col min="15624" max="15624" width="12.5703125" style="493" customWidth="1"/>
    <col min="15625" max="15625" width="11.28515625" style="493" bestFit="1" customWidth="1"/>
    <col min="15626" max="15626" width="12.42578125" style="493" bestFit="1" customWidth="1"/>
    <col min="15627" max="15627" width="10.5703125" style="493" bestFit="1" customWidth="1"/>
    <col min="15628" max="15628" width="13" style="493" bestFit="1" customWidth="1"/>
    <col min="15629" max="15629" width="9.28515625" style="493" bestFit="1" customWidth="1"/>
    <col min="15630" max="15630" width="11.28515625" style="493" bestFit="1" customWidth="1"/>
    <col min="15631" max="15631" width="10.28515625" style="493" bestFit="1" customWidth="1"/>
    <col min="15632" max="15632" width="12.85546875" style="493" bestFit="1" customWidth="1"/>
    <col min="15633" max="15633" width="8.85546875" style="493" bestFit="1" customWidth="1"/>
    <col min="15634" max="15634" width="9.85546875" style="493" customWidth="1"/>
    <col min="15635" max="15872" width="9.140625" style="493"/>
    <col min="15873" max="15873" width="9.85546875" style="493" customWidth="1"/>
    <col min="15874" max="15874" width="27.7109375" style="493" customWidth="1"/>
    <col min="15875" max="15875" width="12.42578125" style="493" bestFit="1" customWidth="1"/>
    <col min="15876" max="15876" width="11.28515625" style="493" bestFit="1" customWidth="1"/>
    <col min="15877" max="15877" width="13" style="493" bestFit="1" customWidth="1"/>
    <col min="15878" max="15879" width="11.28515625" style="493" bestFit="1" customWidth="1"/>
    <col min="15880" max="15880" width="12.5703125" style="493" customWidth="1"/>
    <col min="15881" max="15881" width="11.28515625" style="493" bestFit="1" customWidth="1"/>
    <col min="15882" max="15882" width="12.42578125" style="493" bestFit="1" customWidth="1"/>
    <col min="15883" max="15883" width="10.5703125" style="493" bestFit="1" customWidth="1"/>
    <col min="15884" max="15884" width="13" style="493" bestFit="1" customWidth="1"/>
    <col min="15885" max="15885" width="9.28515625" style="493" bestFit="1" customWidth="1"/>
    <col min="15886" max="15886" width="11.28515625" style="493" bestFit="1" customWidth="1"/>
    <col min="15887" max="15887" width="10.28515625" style="493" bestFit="1" customWidth="1"/>
    <col min="15888" max="15888" width="12.85546875" style="493" bestFit="1" customWidth="1"/>
    <col min="15889" max="15889" width="8.85546875" style="493" bestFit="1" customWidth="1"/>
    <col min="15890" max="15890" width="9.85546875" style="493" customWidth="1"/>
    <col min="15891" max="16128" width="9.140625" style="493"/>
    <col min="16129" max="16129" width="9.85546875" style="493" customWidth="1"/>
    <col min="16130" max="16130" width="27.7109375" style="493" customWidth="1"/>
    <col min="16131" max="16131" width="12.42578125" style="493" bestFit="1" customWidth="1"/>
    <col min="16132" max="16132" width="11.28515625" style="493" bestFit="1" customWidth="1"/>
    <col min="16133" max="16133" width="13" style="493" bestFit="1" customWidth="1"/>
    <col min="16134" max="16135" width="11.28515625" style="493" bestFit="1" customWidth="1"/>
    <col min="16136" max="16136" width="12.5703125" style="493" customWidth="1"/>
    <col min="16137" max="16137" width="11.28515625" style="493" bestFit="1" customWidth="1"/>
    <col min="16138" max="16138" width="12.42578125" style="493" bestFit="1" customWidth="1"/>
    <col min="16139" max="16139" width="10.5703125" style="493" bestFit="1" customWidth="1"/>
    <col min="16140" max="16140" width="13" style="493" bestFit="1" customWidth="1"/>
    <col min="16141" max="16141" width="9.28515625" style="493" bestFit="1" customWidth="1"/>
    <col min="16142" max="16142" width="11.28515625" style="493" bestFit="1" customWidth="1"/>
    <col min="16143" max="16143" width="10.28515625" style="493" bestFit="1" customWidth="1"/>
    <col min="16144" max="16144" width="12.85546875" style="493" bestFit="1" customWidth="1"/>
    <col min="16145" max="16145" width="8.85546875" style="493" bestFit="1" customWidth="1"/>
    <col min="16146" max="16146" width="9.85546875" style="493" customWidth="1"/>
    <col min="16147" max="16384" width="9.140625" style="493"/>
  </cols>
  <sheetData>
    <row r="2" spans="1:18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1928" t="s">
        <v>427</v>
      </c>
      <c r="P2" s="1928"/>
      <c r="Q2" s="1928"/>
      <c r="R2" s="1928"/>
    </row>
    <row r="3" spans="1:18">
      <c r="A3" s="1929" t="s">
        <v>811</v>
      </c>
      <c r="B3" s="1929"/>
      <c r="C3" s="1929"/>
      <c r="D3" s="1929"/>
      <c r="E3" s="1929"/>
      <c r="F3" s="1929"/>
      <c r="G3" s="1929"/>
      <c r="H3" s="1929"/>
      <c r="I3" s="1929"/>
      <c r="J3" s="1929"/>
      <c r="K3" s="1929"/>
      <c r="L3" s="1929"/>
      <c r="M3" s="1929"/>
      <c r="N3" s="1929"/>
      <c r="O3" s="1929"/>
      <c r="P3" s="1929"/>
      <c r="Q3" s="1929"/>
      <c r="R3" s="1929"/>
    </row>
    <row r="4" spans="1:18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</row>
    <row r="5" spans="1:18" ht="15.75" thickBot="1">
      <c r="A5" s="492"/>
      <c r="B5" s="492"/>
      <c r="C5" s="492"/>
      <c r="D5" s="495"/>
      <c r="E5" s="495"/>
      <c r="F5" s="492"/>
      <c r="G5" s="492"/>
      <c r="H5" s="492"/>
      <c r="I5" s="492"/>
      <c r="J5" s="492"/>
      <c r="K5" s="492"/>
      <c r="L5" s="492"/>
      <c r="M5" s="492"/>
      <c r="N5" s="492"/>
      <c r="O5" s="1930" t="s">
        <v>1</v>
      </c>
      <c r="P5" s="1930"/>
      <c r="Q5" s="1930"/>
      <c r="R5" s="1930"/>
    </row>
    <row r="6" spans="1:18" ht="15" customHeight="1">
      <c r="A6" s="1931" t="s">
        <v>428</v>
      </c>
      <c r="B6" s="1933" t="s">
        <v>429</v>
      </c>
      <c r="C6" s="1931" t="s">
        <v>6</v>
      </c>
      <c r="D6" s="1931" t="s">
        <v>6</v>
      </c>
      <c r="E6" s="1936"/>
      <c r="F6" s="1936"/>
      <c r="G6" s="1937" t="s">
        <v>430</v>
      </c>
      <c r="H6" s="1938"/>
      <c r="I6" s="1938"/>
      <c r="J6" s="1939"/>
      <c r="K6" s="1936" t="s">
        <v>452</v>
      </c>
      <c r="L6" s="1936"/>
      <c r="M6" s="1936"/>
      <c r="N6" s="1940"/>
      <c r="O6" s="1931" t="s">
        <v>431</v>
      </c>
      <c r="P6" s="1936"/>
      <c r="Q6" s="1936"/>
      <c r="R6" s="1940"/>
    </row>
    <row r="7" spans="1:18" ht="39" thickBot="1">
      <c r="A7" s="1932"/>
      <c r="B7" s="1934"/>
      <c r="C7" s="1935"/>
      <c r="D7" s="496" t="s">
        <v>432</v>
      </c>
      <c r="E7" s="497" t="s">
        <v>433</v>
      </c>
      <c r="F7" s="498" t="s">
        <v>434</v>
      </c>
      <c r="G7" s="496" t="s">
        <v>432</v>
      </c>
      <c r="H7" s="497" t="s">
        <v>433</v>
      </c>
      <c r="I7" s="498" t="s">
        <v>434</v>
      </c>
      <c r="J7" s="499" t="s">
        <v>6</v>
      </c>
      <c r="K7" s="498" t="s">
        <v>432</v>
      </c>
      <c r="L7" s="497" t="s">
        <v>433</v>
      </c>
      <c r="M7" s="497" t="s">
        <v>434</v>
      </c>
      <c r="N7" s="499" t="s">
        <v>6</v>
      </c>
      <c r="O7" s="496" t="s">
        <v>432</v>
      </c>
      <c r="P7" s="497" t="s">
        <v>433</v>
      </c>
      <c r="Q7" s="497" t="s">
        <v>434</v>
      </c>
      <c r="R7" s="500" t="s">
        <v>6</v>
      </c>
    </row>
    <row r="8" spans="1:18">
      <c r="A8" s="1941">
        <v>40633</v>
      </c>
      <c r="B8" s="501" t="s">
        <v>435</v>
      </c>
      <c r="C8" s="502">
        <v>2654.2979999999998</v>
      </c>
      <c r="D8" s="503">
        <v>1358.3339999999998</v>
      </c>
      <c r="E8" s="504">
        <v>707.35</v>
      </c>
      <c r="F8" s="505">
        <v>588.61400000000003</v>
      </c>
      <c r="G8" s="506">
        <v>644.79499999999996</v>
      </c>
      <c r="H8" s="504">
        <v>569.41700000000003</v>
      </c>
      <c r="I8" s="504">
        <v>573.50099999999998</v>
      </c>
      <c r="J8" s="507">
        <v>1787.713</v>
      </c>
      <c r="K8" s="503">
        <v>712.46699999999998</v>
      </c>
      <c r="L8" s="504">
        <v>134.27199999999999</v>
      </c>
      <c r="M8" s="504">
        <v>14.846</v>
      </c>
      <c r="N8" s="505">
        <v>861.58500000000004</v>
      </c>
      <c r="O8" s="506">
        <v>1.0720000000000001</v>
      </c>
      <c r="P8" s="504">
        <v>3.661</v>
      </c>
      <c r="Q8" s="504">
        <v>0.26700000000000002</v>
      </c>
      <c r="R8" s="507">
        <v>5.0000000000000009</v>
      </c>
    </row>
    <row r="9" spans="1:18">
      <c r="A9" s="1942"/>
      <c r="B9" s="508" t="s">
        <v>436</v>
      </c>
      <c r="C9" s="509">
        <v>39836.912000000004</v>
      </c>
      <c r="D9" s="510">
        <v>24953.561000000002</v>
      </c>
      <c r="E9" s="511">
        <v>8210.2029999999995</v>
      </c>
      <c r="F9" s="512">
        <v>6673.1480000000001</v>
      </c>
      <c r="G9" s="513">
        <v>19323.13</v>
      </c>
      <c r="H9" s="511">
        <v>8072.2749999999996</v>
      </c>
      <c r="I9" s="511">
        <v>6648.2439999999997</v>
      </c>
      <c r="J9" s="514">
        <v>34043.648999999998</v>
      </c>
      <c r="K9" s="510">
        <v>5624.857</v>
      </c>
      <c r="L9" s="511">
        <v>120.38</v>
      </c>
      <c r="M9" s="511">
        <v>21.821999999999999</v>
      </c>
      <c r="N9" s="512">
        <v>5767.0590000000002</v>
      </c>
      <c r="O9" s="513">
        <v>5.5739999999999998</v>
      </c>
      <c r="P9" s="511">
        <v>17.547999999999998</v>
      </c>
      <c r="Q9" s="511">
        <v>3.0819999999999999</v>
      </c>
      <c r="R9" s="514">
        <v>26.204000000000001</v>
      </c>
    </row>
    <row r="10" spans="1:18">
      <c r="A10" s="1942"/>
      <c r="B10" s="508" t="s">
        <v>437</v>
      </c>
      <c r="C10" s="509">
        <v>130398.71899999998</v>
      </c>
      <c r="D10" s="510">
        <v>43688.441999999995</v>
      </c>
      <c r="E10" s="511">
        <v>48506.616999999998</v>
      </c>
      <c r="F10" s="512">
        <v>38203.659999999996</v>
      </c>
      <c r="G10" s="513">
        <v>13860.489</v>
      </c>
      <c r="H10" s="511">
        <v>22630.883999999998</v>
      </c>
      <c r="I10" s="511">
        <v>33225.133999999998</v>
      </c>
      <c r="J10" s="514">
        <v>69716.506999999998</v>
      </c>
      <c r="K10" s="510">
        <v>29798.666000000001</v>
      </c>
      <c r="L10" s="511">
        <v>25773.706999999999</v>
      </c>
      <c r="M10" s="511">
        <v>4836.6450000000004</v>
      </c>
      <c r="N10" s="512">
        <v>60409.017999999996</v>
      </c>
      <c r="O10" s="513">
        <v>29.286999999999999</v>
      </c>
      <c r="P10" s="511">
        <v>102.026</v>
      </c>
      <c r="Q10" s="511">
        <v>141.881</v>
      </c>
      <c r="R10" s="514">
        <v>273.19399999999996</v>
      </c>
    </row>
    <row r="11" spans="1:18">
      <c r="A11" s="1942"/>
      <c r="B11" s="508" t="s">
        <v>438</v>
      </c>
      <c r="C11" s="509">
        <v>17853.156000000003</v>
      </c>
      <c r="D11" s="510">
        <v>9536.353000000001</v>
      </c>
      <c r="E11" s="511">
        <v>3776.57</v>
      </c>
      <c r="F11" s="512">
        <v>4540.2330000000002</v>
      </c>
      <c r="G11" s="513">
        <v>5801.52</v>
      </c>
      <c r="H11" s="511">
        <v>2180.7159999999999</v>
      </c>
      <c r="I11" s="511">
        <v>3926.982</v>
      </c>
      <c r="J11" s="514">
        <v>11909.218000000001</v>
      </c>
      <c r="K11" s="510">
        <v>3722.9029999999998</v>
      </c>
      <c r="L11" s="511">
        <v>1534.0830000000001</v>
      </c>
      <c r="M11" s="511">
        <v>612.73800000000006</v>
      </c>
      <c r="N11" s="512">
        <v>5869.7240000000002</v>
      </c>
      <c r="O11" s="513">
        <v>11.93</v>
      </c>
      <c r="P11" s="511">
        <v>61.771000000000001</v>
      </c>
      <c r="Q11" s="511">
        <v>0.51300000000000001</v>
      </c>
      <c r="R11" s="514">
        <v>74.213999999999999</v>
      </c>
    </row>
    <row r="12" spans="1:18" ht="15.75" thickBot="1">
      <c r="A12" s="1942"/>
      <c r="B12" s="515" t="s">
        <v>439</v>
      </c>
      <c r="C12" s="516">
        <v>190743.08499999999</v>
      </c>
      <c r="D12" s="517">
        <v>79536.689999999988</v>
      </c>
      <c r="E12" s="518">
        <v>61200.739999999991</v>
      </c>
      <c r="F12" s="519">
        <v>50005.655000000006</v>
      </c>
      <c r="G12" s="520">
        <v>39629.933999999994</v>
      </c>
      <c r="H12" s="518">
        <v>33453.291999999994</v>
      </c>
      <c r="I12" s="518">
        <v>44373.861000000004</v>
      </c>
      <c r="J12" s="521">
        <v>117457.087</v>
      </c>
      <c r="K12" s="517">
        <v>39858.892999999996</v>
      </c>
      <c r="L12" s="518">
        <v>27562.441999999995</v>
      </c>
      <c r="M12" s="518">
        <v>5486.0510000000004</v>
      </c>
      <c r="N12" s="519">
        <v>72907.385999999999</v>
      </c>
      <c r="O12" s="520">
        <v>47.863</v>
      </c>
      <c r="P12" s="518">
        <v>185.006</v>
      </c>
      <c r="Q12" s="518">
        <v>145.74299999999999</v>
      </c>
      <c r="R12" s="521">
        <v>378.61199999999997</v>
      </c>
    </row>
    <row r="13" spans="1:18">
      <c r="A13" s="1942"/>
      <c r="B13" s="522" t="s">
        <v>440</v>
      </c>
      <c r="C13" s="523">
        <v>-18510.578000000001</v>
      </c>
      <c r="D13" s="524"/>
      <c r="E13" s="525"/>
      <c r="F13" s="525"/>
      <c r="G13" s="526"/>
      <c r="H13" s="527"/>
      <c r="I13" s="527"/>
      <c r="J13" s="528"/>
      <c r="K13" s="527"/>
      <c r="L13" s="527"/>
      <c r="M13" s="527"/>
      <c r="N13" s="528"/>
      <c r="O13" s="526"/>
      <c r="P13" s="527"/>
      <c r="Q13" s="527"/>
      <c r="R13" s="528"/>
    </row>
    <row r="14" spans="1:18">
      <c r="A14" s="1942"/>
      <c r="B14" s="529" t="s">
        <v>441</v>
      </c>
      <c r="C14" s="530">
        <v>-751.976</v>
      </c>
      <c r="D14" s="524"/>
      <c r="E14" s="525"/>
      <c r="F14" s="525"/>
      <c r="G14" s="526"/>
      <c r="H14" s="527"/>
      <c r="I14" s="527"/>
      <c r="J14" s="528"/>
      <c r="K14" s="527"/>
      <c r="L14" s="527"/>
      <c r="M14" s="527"/>
      <c r="N14" s="528"/>
      <c r="O14" s="526"/>
      <c r="P14" s="527"/>
      <c r="Q14" s="527"/>
      <c r="R14" s="528"/>
    </row>
    <row r="15" spans="1:18" ht="15.75" thickBot="1">
      <c r="A15" s="1943"/>
      <c r="B15" s="531" t="s">
        <v>442</v>
      </c>
      <c r="C15" s="532">
        <v>171480.53099999999</v>
      </c>
      <c r="D15" s="526"/>
      <c r="E15" s="527"/>
      <c r="F15" s="527"/>
      <c r="G15" s="526"/>
      <c r="H15" s="527"/>
      <c r="I15" s="527"/>
      <c r="J15" s="528"/>
      <c r="K15" s="527"/>
      <c r="L15" s="527"/>
      <c r="M15" s="527"/>
      <c r="N15" s="528"/>
      <c r="O15" s="526"/>
      <c r="P15" s="527"/>
      <c r="Q15" s="527"/>
      <c r="R15" s="528"/>
    </row>
    <row r="16" spans="1:18">
      <c r="A16" s="1944">
        <v>40908</v>
      </c>
      <c r="B16" s="533" t="s">
        <v>435</v>
      </c>
      <c r="C16" s="534">
        <v>2409.8449999999998</v>
      </c>
      <c r="D16" s="535">
        <v>1313.8530000000001</v>
      </c>
      <c r="E16" s="536">
        <v>569.08100000000002</v>
      </c>
      <c r="F16" s="537">
        <v>526.91100000000006</v>
      </c>
      <c r="G16" s="535">
        <v>658.47799999999995</v>
      </c>
      <c r="H16" s="536">
        <v>443.92</v>
      </c>
      <c r="I16" s="536">
        <v>514.101</v>
      </c>
      <c r="J16" s="537">
        <v>1616.499</v>
      </c>
      <c r="K16" s="535">
        <v>654.83500000000004</v>
      </c>
      <c r="L16" s="536">
        <v>121.804</v>
      </c>
      <c r="M16" s="536">
        <v>12.445</v>
      </c>
      <c r="N16" s="537">
        <v>789.08399999999995</v>
      </c>
      <c r="O16" s="538">
        <v>0.54</v>
      </c>
      <c r="P16" s="536">
        <v>3.3570000000000002</v>
      </c>
      <c r="Q16" s="536">
        <v>0.36499999999999999</v>
      </c>
      <c r="R16" s="537">
        <v>4.2619999999999996</v>
      </c>
    </row>
    <row r="17" spans="1:18">
      <c r="A17" s="1945"/>
      <c r="B17" s="539" t="s">
        <v>436</v>
      </c>
      <c r="C17" s="540">
        <v>40544.232000000004</v>
      </c>
      <c r="D17" s="541">
        <v>24798.593999999997</v>
      </c>
      <c r="E17" s="542">
        <v>7493.24</v>
      </c>
      <c r="F17" s="543">
        <v>8252.3979999999992</v>
      </c>
      <c r="G17" s="541">
        <v>19018.977999999999</v>
      </c>
      <c r="H17" s="542">
        <v>7376.3469999999998</v>
      </c>
      <c r="I17" s="542">
        <v>8235.3109999999997</v>
      </c>
      <c r="J17" s="543">
        <v>34630.635999999999</v>
      </c>
      <c r="K17" s="541">
        <v>5772.0469999999996</v>
      </c>
      <c r="L17" s="542">
        <v>116.708</v>
      </c>
      <c r="M17" s="542">
        <v>16.721</v>
      </c>
      <c r="N17" s="543">
        <v>5905.4759999999997</v>
      </c>
      <c r="O17" s="544">
        <v>7.5689999999999991</v>
      </c>
      <c r="P17" s="542">
        <v>0.185</v>
      </c>
      <c r="Q17" s="542">
        <v>0.36599999999999999</v>
      </c>
      <c r="R17" s="543">
        <v>8.120000000000001</v>
      </c>
    </row>
    <row r="18" spans="1:18">
      <c r="A18" s="1945"/>
      <c r="B18" s="539" t="s">
        <v>437</v>
      </c>
      <c r="C18" s="540">
        <v>139362.666</v>
      </c>
      <c r="D18" s="541">
        <v>46368.639000000003</v>
      </c>
      <c r="E18" s="542">
        <v>50321.168000000005</v>
      </c>
      <c r="F18" s="543">
        <v>42672.859000000004</v>
      </c>
      <c r="G18" s="541">
        <v>15434.385</v>
      </c>
      <c r="H18" s="542">
        <v>21589.359</v>
      </c>
      <c r="I18" s="542">
        <v>36734.728999999999</v>
      </c>
      <c r="J18" s="543">
        <v>73758.472999999998</v>
      </c>
      <c r="K18" s="541">
        <v>30890.65</v>
      </c>
      <c r="L18" s="542">
        <v>28403.960999999999</v>
      </c>
      <c r="M18" s="542">
        <v>5916.0820000000003</v>
      </c>
      <c r="N18" s="543">
        <v>65210.692999999999</v>
      </c>
      <c r="O18" s="544">
        <v>43.603999999999999</v>
      </c>
      <c r="P18" s="542">
        <v>327.84800000000001</v>
      </c>
      <c r="Q18" s="542">
        <v>22.048000000000002</v>
      </c>
      <c r="R18" s="543">
        <v>393.5</v>
      </c>
    </row>
    <row r="19" spans="1:18">
      <c r="A19" s="1945"/>
      <c r="B19" s="539" t="s">
        <v>438</v>
      </c>
      <c r="C19" s="540">
        <v>20088.594000000001</v>
      </c>
      <c r="D19" s="541">
        <v>10035.266000000001</v>
      </c>
      <c r="E19" s="542">
        <v>4450.3219999999992</v>
      </c>
      <c r="F19" s="543">
        <v>5603.0059999999994</v>
      </c>
      <c r="G19" s="541">
        <v>6283.3639999999996</v>
      </c>
      <c r="H19" s="542">
        <v>2861.1990000000001</v>
      </c>
      <c r="I19" s="542">
        <v>5035.125</v>
      </c>
      <c r="J19" s="543">
        <v>14179.688</v>
      </c>
      <c r="K19" s="541">
        <v>3751.5729999999999</v>
      </c>
      <c r="L19" s="542">
        <v>1538.3789999999999</v>
      </c>
      <c r="M19" s="542">
        <v>564.51199999999994</v>
      </c>
      <c r="N19" s="543">
        <v>5854.4639999999999</v>
      </c>
      <c r="O19" s="544">
        <v>0.32900000000000001</v>
      </c>
      <c r="P19" s="542">
        <v>50.744</v>
      </c>
      <c r="Q19" s="542">
        <v>3.3690000000000002</v>
      </c>
      <c r="R19" s="543">
        <v>54.441999999999993</v>
      </c>
    </row>
    <row r="20" spans="1:18" ht="15.75" thickBot="1">
      <c r="A20" s="1945"/>
      <c r="B20" s="545" t="s">
        <v>439</v>
      </c>
      <c r="C20" s="546">
        <v>202405.33700000003</v>
      </c>
      <c r="D20" s="547">
        <v>82516.351999999999</v>
      </c>
      <c r="E20" s="548">
        <v>62833.811000000002</v>
      </c>
      <c r="F20" s="549">
        <v>57055.174000000006</v>
      </c>
      <c r="G20" s="547">
        <v>41395.205000000002</v>
      </c>
      <c r="H20" s="548">
        <v>32270.825000000001</v>
      </c>
      <c r="I20" s="548">
        <v>50519.266000000003</v>
      </c>
      <c r="J20" s="549">
        <v>124185.296</v>
      </c>
      <c r="K20" s="547">
        <v>41069.104999999996</v>
      </c>
      <c r="L20" s="548">
        <v>30180.851999999999</v>
      </c>
      <c r="M20" s="548">
        <v>6509.76</v>
      </c>
      <c r="N20" s="549">
        <v>77759.717000000004</v>
      </c>
      <c r="O20" s="550">
        <v>52.041999999999994</v>
      </c>
      <c r="P20" s="548">
        <v>382.13400000000001</v>
      </c>
      <c r="Q20" s="548">
        <v>26.148000000000003</v>
      </c>
      <c r="R20" s="549">
        <v>460.32400000000001</v>
      </c>
    </row>
    <row r="21" spans="1:18">
      <c r="A21" s="1945"/>
      <c r="B21" s="551" t="s">
        <v>440</v>
      </c>
      <c r="C21" s="552">
        <v>-20534.317999999999</v>
      </c>
      <c r="D21" s="553"/>
      <c r="E21" s="554"/>
      <c r="F21" s="555"/>
      <c r="G21" s="553"/>
      <c r="H21" s="554"/>
      <c r="I21" s="554"/>
      <c r="J21" s="555"/>
      <c r="K21" s="556"/>
      <c r="L21" s="556"/>
      <c r="M21" s="556"/>
      <c r="N21" s="556"/>
      <c r="O21" s="557"/>
      <c r="P21" s="556"/>
      <c r="Q21" s="556"/>
      <c r="R21" s="558"/>
    </row>
    <row r="22" spans="1:18">
      <c r="A22" s="1945"/>
      <c r="B22" s="559" t="s">
        <v>441</v>
      </c>
      <c r="C22" s="560">
        <v>-854.51300000000003</v>
      </c>
      <c r="D22" s="557"/>
      <c r="E22" s="556"/>
      <c r="F22" s="558"/>
      <c r="G22" s="557"/>
      <c r="H22" s="556"/>
      <c r="I22" s="556"/>
      <c r="J22" s="558"/>
      <c r="K22" s="556"/>
      <c r="L22" s="556"/>
      <c r="M22" s="556"/>
      <c r="N22" s="556"/>
      <c r="O22" s="557"/>
      <c r="P22" s="556"/>
      <c r="Q22" s="556"/>
      <c r="R22" s="558"/>
    </row>
    <row r="23" spans="1:18" ht="15.75" thickBot="1">
      <c r="A23" s="1946"/>
      <c r="B23" s="561" t="s">
        <v>442</v>
      </c>
      <c r="C23" s="562">
        <v>181016.50599999999</v>
      </c>
      <c r="D23" s="563"/>
      <c r="E23" s="564"/>
      <c r="F23" s="565"/>
      <c r="G23" s="563"/>
      <c r="H23" s="556"/>
      <c r="I23" s="556"/>
      <c r="J23" s="565"/>
      <c r="K23" s="564"/>
      <c r="L23" s="564"/>
      <c r="M23" s="564"/>
      <c r="N23" s="564"/>
      <c r="O23" s="563"/>
      <c r="P23" s="564"/>
      <c r="Q23" s="564"/>
      <c r="R23" s="565"/>
    </row>
    <row r="24" spans="1:18" s="571" customFormat="1">
      <c r="A24" s="1941">
        <v>40999</v>
      </c>
      <c r="B24" s="501" t="s">
        <v>435</v>
      </c>
      <c r="C24" s="566">
        <v>2576.8379999999997</v>
      </c>
      <c r="D24" s="567">
        <v>1382.972</v>
      </c>
      <c r="E24" s="568">
        <v>831.87400000000002</v>
      </c>
      <c r="F24" s="569">
        <v>361.99199999999996</v>
      </c>
      <c r="G24" s="567">
        <v>692.68200000000002</v>
      </c>
      <c r="H24" s="568">
        <v>731.84299999999996</v>
      </c>
      <c r="I24" s="568">
        <v>333.5</v>
      </c>
      <c r="J24" s="569">
        <v>1758.0250000000001</v>
      </c>
      <c r="K24" s="567">
        <v>689.81600000000003</v>
      </c>
      <c r="L24" s="568">
        <v>97.498999999999995</v>
      </c>
      <c r="M24" s="568">
        <v>15.962</v>
      </c>
      <c r="N24" s="569">
        <v>803.27700000000004</v>
      </c>
      <c r="O24" s="570">
        <v>0.47399999999999998</v>
      </c>
      <c r="P24" s="568">
        <v>2.532</v>
      </c>
      <c r="Q24" s="568">
        <v>12.53</v>
      </c>
      <c r="R24" s="569">
        <v>15.536</v>
      </c>
    </row>
    <row r="25" spans="1:18" s="571" customFormat="1">
      <c r="A25" s="1942"/>
      <c r="B25" s="508" t="s">
        <v>436</v>
      </c>
      <c r="C25" s="572">
        <v>40589.247000000003</v>
      </c>
      <c r="D25" s="573">
        <v>26453.532999999999</v>
      </c>
      <c r="E25" s="574">
        <v>6442.2420000000002</v>
      </c>
      <c r="F25" s="575">
        <v>7693.4719999999998</v>
      </c>
      <c r="G25" s="573">
        <v>20321.93</v>
      </c>
      <c r="H25" s="574">
        <v>6352.8050000000003</v>
      </c>
      <c r="I25" s="574">
        <v>7665.9639999999999</v>
      </c>
      <c r="J25" s="575">
        <v>34340.699000000001</v>
      </c>
      <c r="K25" s="573">
        <v>6085.8040000000001</v>
      </c>
      <c r="L25" s="574">
        <v>86.296999999999997</v>
      </c>
      <c r="M25" s="574">
        <v>18.893000000000001</v>
      </c>
      <c r="N25" s="575">
        <v>6190.9939999999997</v>
      </c>
      <c r="O25" s="576">
        <v>45.798999999999999</v>
      </c>
      <c r="P25" s="574">
        <v>3.14</v>
      </c>
      <c r="Q25" s="574">
        <v>8.6150000000000002</v>
      </c>
      <c r="R25" s="575">
        <v>57.554000000000002</v>
      </c>
    </row>
    <row r="26" spans="1:18" s="571" customFormat="1">
      <c r="A26" s="1942"/>
      <c r="B26" s="508" t="s">
        <v>437</v>
      </c>
      <c r="C26" s="572">
        <v>142306.27299999999</v>
      </c>
      <c r="D26" s="573">
        <v>47950.137999999999</v>
      </c>
      <c r="E26" s="574">
        <v>50824.561999999998</v>
      </c>
      <c r="F26" s="575">
        <v>43531.573000000004</v>
      </c>
      <c r="G26" s="573">
        <v>17211.714</v>
      </c>
      <c r="H26" s="574">
        <v>21669.324000000001</v>
      </c>
      <c r="I26" s="574">
        <v>37301.497000000003</v>
      </c>
      <c r="J26" s="575">
        <v>76182.535000000003</v>
      </c>
      <c r="K26" s="573">
        <v>30697.376</v>
      </c>
      <c r="L26" s="574">
        <v>28815.985000000001</v>
      </c>
      <c r="M26" s="574">
        <v>5942.4579999999996</v>
      </c>
      <c r="N26" s="575">
        <v>65455.819000000003</v>
      </c>
      <c r="O26" s="576">
        <v>41.048000000000002</v>
      </c>
      <c r="P26" s="574">
        <v>339.25299999999999</v>
      </c>
      <c r="Q26" s="574">
        <v>287.61799999999999</v>
      </c>
      <c r="R26" s="575">
        <v>667.91899999999998</v>
      </c>
    </row>
    <row r="27" spans="1:18" s="571" customFormat="1">
      <c r="A27" s="1942"/>
      <c r="B27" s="508" t="s">
        <v>438</v>
      </c>
      <c r="C27" s="572">
        <v>21094.097000000002</v>
      </c>
      <c r="D27" s="573">
        <v>10085.296</v>
      </c>
      <c r="E27" s="574">
        <v>4569.1719999999996</v>
      </c>
      <c r="F27" s="575">
        <v>6439.6289999999999</v>
      </c>
      <c r="G27" s="573">
        <v>6256.33</v>
      </c>
      <c r="H27" s="574">
        <v>2958.5340000000001</v>
      </c>
      <c r="I27" s="574">
        <v>5853.0940000000001</v>
      </c>
      <c r="J27" s="575">
        <v>15067.957999999999</v>
      </c>
      <c r="K27" s="573">
        <v>3828.6729999999998</v>
      </c>
      <c r="L27" s="574">
        <v>1559.894</v>
      </c>
      <c r="M27" s="574">
        <v>583.11699999999996</v>
      </c>
      <c r="N27" s="575">
        <v>5971.6840000000002</v>
      </c>
      <c r="O27" s="576">
        <v>0.29299999999999998</v>
      </c>
      <c r="P27" s="574">
        <v>50.744</v>
      </c>
      <c r="Q27" s="574">
        <v>3.4180000000000001</v>
      </c>
      <c r="R27" s="575">
        <v>54.454999999999998</v>
      </c>
    </row>
    <row r="28" spans="1:18" s="571" customFormat="1" ht="15.75" thickBot="1">
      <c r="A28" s="1942"/>
      <c r="B28" s="515" t="s">
        <v>439</v>
      </c>
      <c r="C28" s="577">
        <v>206566.45500000002</v>
      </c>
      <c r="D28" s="578">
        <v>85871.939000000013</v>
      </c>
      <c r="E28" s="579">
        <v>62667.85</v>
      </c>
      <c r="F28" s="580">
        <v>58026.665999999997</v>
      </c>
      <c r="G28" s="578">
        <v>44482.656000000003</v>
      </c>
      <c r="H28" s="578">
        <v>31712.506000000001</v>
      </c>
      <c r="I28" s="578">
        <v>51154.055</v>
      </c>
      <c r="J28" s="580">
        <v>127349.217</v>
      </c>
      <c r="K28" s="578">
        <v>41301.669000000002</v>
      </c>
      <c r="L28" s="578">
        <v>30559.674999999999</v>
      </c>
      <c r="M28" s="578">
        <v>6560.4299999999994</v>
      </c>
      <c r="N28" s="580">
        <v>78421.77399999999</v>
      </c>
      <c r="O28" s="581">
        <v>87.614000000000004</v>
      </c>
      <c r="P28" s="581">
        <v>395.66899999999998</v>
      </c>
      <c r="Q28" s="581">
        <v>312.18099999999998</v>
      </c>
      <c r="R28" s="580">
        <v>795.46399999999994</v>
      </c>
    </row>
    <row r="29" spans="1:18" s="571" customFormat="1">
      <c r="A29" s="1942"/>
      <c r="B29" s="522" t="s">
        <v>440</v>
      </c>
      <c r="C29" s="582">
        <v>-22085.848000000002</v>
      </c>
      <c r="D29" s="583"/>
      <c r="E29" s="584"/>
      <c r="F29" s="585"/>
      <c r="G29" s="583"/>
      <c r="H29" s="584"/>
      <c r="I29" s="584"/>
      <c r="J29" s="585"/>
      <c r="K29" s="527"/>
      <c r="L29" s="527"/>
      <c r="M29" s="527"/>
      <c r="N29" s="527"/>
      <c r="O29" s="526"/>
      <c r="P29" s="527"/>
      <c r="Q29" s="527"/>
      <c r="R29" s="528"/>
    </row>
    <row r="30" spans="1:18" s="571" customFormat="1">
      <c r="A30" s="1942"/>
      <c r="B30" s="529" t="s">
        <v>441</v>
      </c>
      <c r="C30" s="586">
        <v>-883.41399999999999</v>
      </c>
      <c r="D30" s="526"/>
      <c r="E30" s="527"/>
      <c r="F30" s="528"/>
      <c r="G30" s="526"/>
      <c r="H30" s="527"/>
      <c r="I30" s="527"/>
      <c r="J30" s="528"/>
      <c r="K30" s="527"/>
      <c r="L30" s="527"/>
      <c r="M30" s="527"/>
      <c r="N30" s="527"/>
      <c r="O30" s="526"/>
      <c r="P30" s="527"/>
      <c r="Q30" s="527"/>
      <c r="R30" s="528"/>
    </row>
    <row r="31" spans="1:18" s="571" customFormat="1" ht="15.75" thickBot="1">
      <c r="A31" s="1943"/>
      <c r="B31" s="531" t="s">
        <v>442</v>
      </c>
      <c r="C31" s="587">
        <v>183597.19300000003</v>
      </c>
      <c r="D31" s="526"/>
      <c r="E31" s="527"/>
      <c r="F31" s="528"/>
      <c r="G31" s="526"/>
      <c r="H31" s="527"/>
      <c r="I31" s="527"/>
      <c r="J31" s="528"/>
      <c r="K31" s="527"/>
      <c r="L31" s="527"/>
      <c r="M31" s="527"/>
      <c r="N31" s="527"/>
      <c r="O31" s="588"/>
      <c r="P31" s="527"/>
      <c r="Q31" s="527"/>
      <c r="R31" s="528"/>
    </row>
    <row r="32" spans="1:18" s="571" customFormat="1" ht="15" customHeight="1">
      <c r="A32" s="1947" t="s">
        <v>842</v>
      </c>
      <c r="B32" s="501" t="s">
        <v>443</v>
      </c>
      <c r="C32" s="589">
        <v>4161.1179999999877</v>
      </c>
      <c r="D32" s="590">
        <v>3355.5870000000141</v>
      </c>
      <c r="E32" s="591">
        <v>-165.96100000000297</v>
      </c>
      <c r="F32" s="592">
        <v>971.49199999999109</v>
      </c>
      <c r="G32" s="590">
        <v>3087.4510000000009</v>
      </c>
      <c r="H32" s="591">
        <v>-558.31899999999951</v>
      </c>
      <c r="I32" s="591">
        <v>634.78899999999703</v>
      </c>
      <c r="J32" s="592">
        <v>3163.9210000000021</v>
      </c>
      <c r="K32" s="590">
        <v>232.56400000000576</v>
      </c>
      <c r="L32" s="591">
        <v>378.82300000000032</v>
      </c>
      <c r="M32" s="591">
        <v>50.669999999999163</v>
      </c>
      <c r="N32" s="592">
        <v>662.05699999998615</v>
      </c>
      <c r="O32" s="590">
        <v>35.57200000000001</v>
      </c>
      <c r="P32" s="591">
        <v>13.534999999999968</v>
      </c>
      <c r="Q32" s="591">
        <v>286.03299999999996</v>
      </c>
      <c r="R32" s="592">
        <v>335.13999999999993</v>
      </c>
    </row>
    <row r="33" spans="1:18" s="571" customFormat="1">
      <c r="A33" s="1948"/>
      <c r="B33" s="508" t="s">
        <v>444</v>
      </c>
      <c r="C33" s="593">
        <v>2.0558341305002184E-2</v>
      </c>
      <c r="D33" s="594">
        <v>4.0665721625696857E-2</v>
      </c>
      <c r="E33" s="595">
        <v>-2.641269045418922E-3</v>
      </c>
      <c r="F33" s="596">
        <v>1.7027237529763574E-2</v>
      </c>
      <c r="G33" s="594">
        <v>7.4584749610492343E-2</v>
      </c>
      <c r="H33" s="595">
        <v>-1.7301045139069098E-2</v>
      </c>
      <c r="I33" s="595">
        <v>1.2565285489302179E-2</v>
      </c>
      <c r="J33" s="596">
        <v>2.5477420450807656E-2</v>
      </c>
      <c r="K33" s="594">
        <v>5.6627481899107802E-3</v>
      </c>
      <c r="L33" s="595">
        <v>1.2551766265577934E-2</v>
      </c>
      <c r="M33" s="595">
        <v>7.7836970948236437E-3</v>
      </c>
      <c r="N33" s="596">
        <v>8.5141384966715625E-3</v>
      </c>
      <c r="O33" s="594">
        <v>0.683524845317244</v>
      </c>
      <c r="P33" s="595">
        <v>3.5419512527019234E-2</v>
      </c>
      <c r="Q33" s="595">
        <v>10.939001070827594</v>
      </c>
      <c r="R33" s="596">
        <v>0.7280524152553417</v>
      </c>
    </row>
    <row r="34" spans="1:18" s="571" customFormat="1" ht="34.5" customHeight="1" thickBot="1">
      <c r="A34" s="1949"/>
      <c r="B34" s="597" t="s">
        <v>445</v>
      </c>
      <c r="C34" s="598"/>
      <c r="D34" s="599">
        <v>0.80641476641614684</v>
      </c>
      <c r="E34" s="600">
        <v>-3.9883752395390722E-2</v>
      </c>
      <c r="F34" s="601">
        <v>0.2334689859792474</v>
      </c>
      <c r="G34" s="599">
        <v>0.74197631501918715</v>
      </c>
      <c r="H34" s="600">
        <v>-0.13417523848158144</v>
      </c>
      <c r="I34" s="600">
        <v>0.15255251112801871</v>
      </c>
      <c r="J34" s="601">
        <v>0.76035358766562533</v>
      </c>
      <c r="K34" s="599">
        <v>5.5889787311969148E-2</v>
      </c>
      <c r="L34" s="600">
        <v>9.1038754488577692E-2</v>
      </c>
      <c r="M34" s="600">
        <v>1.2177015888518257E-2</v>
      </c>
      <c r="N34" s="601">
        <v>0.15910555768906051</v>
      </c>
      <c r="O34" s="599">
        <v>8.5486640849887253E-3</v>
      </c>
      <c r="P34" s="600">
        <v>3.2527315976139124E-3</v>
      </c>
      <c r="Q34" s="600">
        <v>6.8739458962711664E-2</v>
      </c>
      <c r="R34" s="601">
        <v>8.0540854645314297E-2</v>
      </c>
    </row>
    <row r="35" spans="1:18" s="571" customFormat="1" ht="25.5">
      <c r="A35" s="1947" t="s">
        <v>843</v>
      </c>
      <c r="B35" s="501" t="s">
        <v>443</v>
      </c>
      <c r="C35" s="589">
        <v>15823.370000000024</v>
      </c>
      <c r="D35" s="602">
        <v>6335.2490000000253</v>
      </c>
      <c r="E35" s="591">
        <v>1467.1100000000079</v>
      </c>
      <c r="F35" s="603">
        <v>8021.0109999999913</v>
      </c>
      <c r="G35" s="602">
        <v>4852.7220000000088</v>
      </c>
      <c r="H35" s="591">
        <v>-1740.7859999999928</v>
      </c>
      <c r="I35" s="591">
        <v>6780.1939999999959</v>
      </c>
      <c r="J35" s="603">
        <v>9892.1300000000047</v>
      </c>
      <c r="K35" s="602">
        <v>1442.7760000000053</v>
      </c>
      <c r="L35" s="591">
        <v>2997.2330000000038</v>
      </c>
      <c r="M35" s="591">
        <v>1074.378999999999</v>
      </c>
      <c r="N35" s="603">
        <v>5514.3879999999917</v>
      </c>
      <c r="O35" s="602">
        <v>39.751000000000005</v>
      </c>
      <c r="P35" s="591">
        <v>210.66299999999998</v>
      </c>
      <c r="Q35" s="591">
        <v>166.43799999999999</v>
      </c>
      <c r="R35" s="603">
        <v>416.85199999999998</v>
      </c>
    </row>
    <row r="36" spans="1:18" s="571" customFormat="1">
      <c r="A36" s="1948"/>
      <c r="B36" s="508" t="s">
        <v>444</v>
      </c>
      <c r="C36" s="593">
        <v>8.2956454227423371E-2</v>
      </c>
      <c r="D36" s="604">
        <v>7.9651906560356311E-2</v>
      </c>
      <c r="E36" s="595">
        <v>2.3972095762240915E-2</v>
      </c>
      <c r="F36" s="605">
        <v>0.16040207852491864</v>
      </c>
      <c r="G36" s="604">
        <v>0.12245092308253679</v>
      </c>
      <c r="H36" s="595">
        <v>-5.203631379536558E-2</v>
      </c>
      <c r="I36" s="595">
        <v>0.15279702615916146</v>
      </c>
      <c r="J36" s="605">
        <v>8.4219098673884232E-2</v>
      </c>
      <c r="K36" s="604">
        <v>3.6197091575022051E-2</v>
      </c>
      <c r="L36" s="595">
        <v>0.10874337622188934</v>
      </c>
      <c r="M36" s="595">
        <v>0.19583831794491136</v>
      </c>
      <c r="N36" s="605">
        <v>7.5635519287442179E-2</v>
      </c>
      <c r="O36" s="604">
        <v>0.83051626517351618</v>
      </c>
      <c r="P36" s="595">
        <v>1.1386819886922586</v>
      </c>
      <c r="Q36" s="595">
        <v>1.1419965281351419</v>
      </c>
      <c r="R36" s="605">
        <v>1.1010004965505584</v>
      </c>
    </row>
    <row r="37" spans="1:18" s="571" customFormat="1" ht="26.25" customHeight="1" thickBot="1">
      <c r="A37" s="1949"/>
      <c r="B37" s="597" t="s">
        <v>445</v>
      </c>
      <c r="C37" s="598"/>
      <c r="D37" s="599">
        <v>0.40037292940757979</v>
      </c>
      <c r="E37" s="600">
        <v>9.2717922920339063E-2</v>
      </c>
      <c r="F37" s="601">
        <v>0.50690914767208117</v>
      </c>
      <c r="G37" s="599">
        <v>0.30668068812143062</v>
      </c>
      <c r="H37" s="600">
        <v>-0.11001360645677817</v>
      </c>
      <c r="I37" s="600">
        <v>0.42849241343658057</v>
      </c>
      <c r="J37" s="601">
        <v>0.62515949510123248</v>
      </c>
      <c r="K37" s="599">
        <v>9.118007099625447E-2</v>
      </c>
      <c r="L37" s="600">
        <v>0.18941812016024395</v>
      </c>
      <c r="M37" s="600">
        <v>6.7898241651430602E-2</v>
      </c>
      <c r="N37" s="601">
        <v>0.34849643280792797</v>
      </c>
      <c r="O37" s="599">
        <v>2.5121702898939949E-3</v>
      </c>
      <c r="P37" s="600">
        <v>1.3313409216873502E-2</v>
      </c>
      <c r="Q37" s="600">
        <v>1.0518492584070253E-2</v>
      </c>
      <c r="R37" s="601">
        <v>2.634407209083775E-2</v>
      </c>
    </row>
    <row r="38" spans="1:18" s="571" customFormat="1" ht="26.25" customHeight="1">
      <c r="A38" s="606"/>
      <c r="B38" s="607"/>
      <c r="C38" s="608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</row>
    <row r="39" spans="1:18" s="571" customFormat="1" ht="26.25" customHeight="1">
      <c r="A39" s="606"/>
      <c r="B39" s="607"/>
      <c r="C39" s="610"/>
      <c r="D39" s="610"/>
      <c r="E39" s="610"/>
      <c r="F39" s="610"/>
      <c r="G39" s="610"/>
      <c r="H39" s="610"/>
      <c r="I39" s="610"/>
      <c r="J39" s="610"/>
      <c r="K39" s="610"/>
      <c r="L39" s="610"/>
      <c r="M39" s="610"/>
      <c r="N39" s="610"/>
      <c r="O39" s="610"/>
      <c r="P39" s="610"/>
      <c r="Q39" s="610"/>
      <c r="R39" s="610"/>
    </row>
    <row r="40" spans="1:18" s="571" customFormat="1">
      <c r="I40" s="1927"/>
      <c r="J40" s="1927"/>
      <c r="K40" s="1927"/>
      <c r="L40" s="1927"/>
      <c r="M40" s="1927"/>
      <c r="N40" s="1927"/>
      <c r="O40" s="1927"/>
      <c r="P40" s="1927"/>
      <c r="Q40" s="1927"/>
      <c r="R40" s="1927"/>
    </row>
    <row r="41" spans="1:18" s="571" customFormat="1">
      <c r="G41" s="611"/>
      <c r="J41" s="612"/>
      <c r="N41" s="612"/>
      <c r="O41" s="613"/>
      <c r="R41" s="612"/>
    </row>
    <row r="42" spans="1:18" s="571" customFormat="1">
      <c r="C42" s="612"/>
      <c r="J42" s="612"/>
      <c r="M42" s="611"/>
      <c r="N42" s="612"/>
      <c r="O42" s="613"/>
      <c r="R42" s="612"/>
    </row>
    <row r="43" spans="1:18" s="571" customFormat="1">
      <c r="O43" s="613"/>
    </row>
    <row r="44" spans="1:18" s="571" customFormat="1">
      <c r="N44" s="612"/>
      <c r="O44" s="613"/>
    </row>
    <row r="45" spans="1:18" s="571" customFormat="1">
      <c r="O45" s="613"/>
    </row>
    <row r="46" spans="1:18" s="571" customFormat="1"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5"/>
      <c r="P46" s="614"/>
    </row>
    <row r="47" spans="1:18" s="571" customFormat="1"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614"/>
      <c r="N47" s="615"/>
      <c r="O47" s="615"/>
      <c r="P47" s="614"/>
    </row>
    <row r="48" spans="1:18" s="571" customFormat="1"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4"/>
    </row>
    <row r="49" spans="3:18" s="571" customFormat="1"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</row>
    <row r="50" spans="3:18" s="571" customFormat="1">
      <c r="C50" s="614"/>
      <c r="D50" s="614"/>
      <c r="E50" s="614"/>
      <c r="F50" s="614"/>
      <c r="G50" s="614"/>
      <c r="H50" s="616"/>
      <c r="I50" s="614"/>
      <c r="J50" s="614"/>
      <c r="K50" s="614"/>
      <c r="L50" s="614"/>
      <c r="M50" s="614"/>
      <c r="N50" s="615"/>
      <c r="O50" s="614"/>
      <c r="P50" s="614"/>
    </row>
    <row r="51" spans="3:18" s="571" customFormat="1">
      <c r="C51" s="614"/>
      <c r="D51" s="614"/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614"/>
      <c r="Q51" s="614"/>
      <c r="R51" s="612"/>
    </row>
    <row r="52" spans="3:18" s="571" customFormat="1"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R52" s="612"/>
    </row>
    <row r="53" spans="3:18" s="571" customFormat="1">
      <c r="C53" s="614"/>
      <c r="D53" s="614"/>
      <c r="E53" s="614"/>
      <c r="F53" s="614"/>
      <c r="G53" s="614"/>
      <c r="H53" s="614"/>
      <c r="I53" s="614"/>
      <c r="J53" s="614"/>
      <c r="K53" s="614"/>
      <c r="L53" s="614"/>
      <c r="M53" s="614"/>
      <c r="N53" s="614"/>
      <c r="O53" s="614"/>
      <c r="P53" s="614"/>
    </row>
    <row r="54" spans="3:18" s="571" customFormat="1">
      <c r="K54" s="617"/>
      <c r="L54" s="617"/>
      <c r="M54" s="617"/>
      <c r="N54" s="617"/>
      <c r="O54" s="613"/>
    </row>
    <row r="55" spans="3:18" s="571" customFormat="1">
      <c r="N55" s="617"/>
    </row>
    <row r="56" spans="3:18" s="571" customFormat="1">
      <c r="K56" s="613"/>
      <c r="L56" s="613"/>
      <c r="M56" s="613"/>
    </row>
    <row r="57" spans="3:18" s="571" customFormat="1">
      <c r="N57" s="617"/>
      <c r="O57" s="611"/>
    </row>
    <row r="58" spans="3:18" s="571" customFormat="1">
      <c r="N58" s="617"/>
    </row>
    <row r="59" spans="3:18" s="571" customFormat="1"/>
    <row r="60" spans="3:18" s="571" customFormat="1"/>
    <row r="61" spans="3:18" s="571" customFormat="1"/>
    <row r="62" spans="3:18" s="571" customFormat="1"/>
    <row r="63" spans="3:18" s="571" customFormat="1"/>
    <row r="64" spans="3:18" s="571" customFormat="1"/>
    <row r="65" s="571" customFormat="1"/>
    <row r="66" s="571" customFormat="1"/>
    <row r="67" s="571" customFormat="1"/>
    <row r="68" s="571" customFormat="1"/>
    <row r="69" s="571" customFormat="1"/>
    <row r="70" s="571" customFormat="1"/>
    <row r="71" s="571" customFormat="1"/>
    <row r="72" s="571" customFormat="1"/>
    <row r="73" s="571" customFormat="1"/>
    <row r="74" s="571" customFormat="1"/>
    <row r="75" s="571" customFormat="1"/>
    <row r="76" s="571" customFormat="1"/>
    <row r="77" s="571" customFormat="1"/>
    <row r="78" s="571" customFormat="1"/>
    <row r="79" s="571" customFormat="1"/>
    <row r="80" s="571" customFormat="1"/>
    <row r="81" s="571" customFormat="1"/>
    <row r="82" s="571" customFormat="1"/>
    <row r="83" s="571" customFormat="1"/>
    <row r="84" s="571" customFormat="1"/>
    <row r="85" s="571" customFormat="1"/>
    <row r="86" s="571" customFormat="1"/>
    <row r="87" s="571" customFormat="1"/>
    <row r="88" s="571" customFormat="1"/>
    <row r="89" s="571" customFormat="1"/>
    <row r="90" s="571" customFormat="1"/>
    <row r="91" s="571" customFormat="1"/>
    <row r="92" s="571" customFormat="1"/>
    <row r="93" s="571" customFormat="1"/>
    <row r="94" s="571" customFormat="1"/>
    <row r="95" s="571" customFormat="1"/>
    <row r="96" s="571" customFormat="1"/>
    <row r="97" s="571" customFormat="1"/>
    <row r="98" s="571" customFormat="1"/>
    <row r="99" s="571" customFormat="1"/>
    <row r="100" s="571" customFormat="1"/>
    <row r="101" s="571" customFormat="1"/>
    <row r="102" s="571" customFormat="1"/>
    <row r="103" s="571" customFormat="1"/>
    <row r="104" s="571" customFormat="1"/>
    <row r="105" s="571" customFormat="1"/>
    <row r="106" s="571" customFormat="1"/>
    <row r="107" s="571" customFormat="1"/>
    <row r="108" s="571" customFormat="1"/>
    <row r="109" s="571" customFormat="1"/>
    <row r="110" s="571" customFormat="1"/>
    <row r="111" s="571" customFormat="1"/>
    <row r="112" s="571" customFormat="1"/>
    <row r="113" s="571" customFormat="1"/>
    <row r="114" s="571" customFormat="1"/>
    <row r="115" s="571" customFormat="1"/>
    <row r="116" s="571" customFormat="1"/>
    <row r="117" s="571" customFormat="1"/>
    <row r="118" s="571" customFormat="1"/>
    <row r="119" s="571" customFormat="1"/>
    <row r="120" s="571" customFormat="1"/>
    <row r="121" s="571" customFormat="1"/>
    <row r="122" s="571" customFormat="1"/>
    <row r="123" s="571" customFormat="1"/>
    <row r="124" s="571" customFormat="1"/>
    <row r="125" s="571" customFormat="1"/>
    <row r="126" s="571" customFormat="1"/>
    <row r="127" s="571" customFormat="1"/>
    <row r="128" s="571" customFormat="1"/>
    <row r="129" s="571" customFormat="1"/>
    <row r="130" s="571" customFormat="1"/>
    <row r="131" s="571" customFormat="1"/>
    <row r="132" s="571" customFormat="1"/>
    <row r="133" s="571" customFormat="1"/>
    <row r="134" s="571" customFormat="1"/>
    <row r="135" s="571" customFormat="1"/>
    <row r="136" s="571" customFormat="1"/>
    <row r="137" s="571" customFormat="1"/>
    <row r="138" s="571" customFormat="1"/>
    <row r="139" s="571" customFormat="1"/>
    <row r="140" s="571" customFormat="1"/>
    <row r="141" s="571" customFormat="1"/>
    <row r="142" s="571" customFormat="1"/>
    <row r="143" s="571" customFormat="1"/>
    <row r="144" s="571" customFormat="1"/>
    <row r="145" s="571" customFormat="1"/>
    <row r="146" s="571" customFormat="1"/>
    <row r="147" s="571" customFormat="1"/>
    <row r="148" s="571" customFormat="1"/>
    <row r="149" s="571" customFormat="1"/>
    <row r="150" s="571" customFormat="1"/>
    <row r="151" s="571" customFormat="1"/>
    <row r="152" s="571" customFormat="1"/>
    <row r="153" s="571" customFormat="1"/>
    <row r="154" s="571" customFormat="1"/>
    <row r="155" s="571" customFormat="1"/>
    <row r="156" s="571" customFormat="1"/>
    <row r="157" s="571" customFormat="1"/>
    <row r="158" s="571" customFormat="1"/>
    <row r="159" s="571" customFormat="1"/>
    <row r="160" s="571" customFormat="1"/>
    <row r="161" s="571" customFormat="1"/>
    <row r="162" s="571" customFormat="1"/>
    <row r="163" s="571" customFormat="1"/>
    <row r="164" s="571" customFormat="1"/>
    <row r="165" s="571" customFormat="1"/>
  </sheetData>
  <mergeCells count="16">
    <mergeCell ref="I40:R40"/>
    <mergeCell ref="O2:R2"/>
    <mergeCell ref="A3:R3"/>
    <mergeCell ref="O5:R5"/>
    <mergeCell ref="A6:A7"/>
    <mergeCell ref="B6:B7"/>
    <mergeCell ref="C6:C7"/>
    <mergeCell ref="D6:F6"/>
    <mergeCell ref="G6:J6"/>
    <mergeCell ref="K6:N6"/>
    <mergeCell ref="O6:R6"/>
    <mergeCell ref="A8:A15"/>
    <mergeCell ref="A16:A23"/>
    <mergeCell ref="A24:A31"/>
    <mergeCell ref="A32:A34"/>
    <mergeCell ref="A35:A37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workbookViewId="0"/>
  </sheetViews>
  <sheetFormatPr defaultRowHeight="12.75"/>
  <cols>
    <col min="1" max="1" width="9.85546875" style="1569" customWidth="1"/>
    <col min="2" max="2" width="27.7109375" style="1569" customWidth="1"/>
    <col min="3" max="3" width="12.5703125" style="1569" bestFit="1" customWidth="1"/>
    <col min="4" max="4" width="11.42578125" style="1569" bestFit="1" customWidth="1"/>
    <col min="5" max="5" width="10.7109375" style="1569" customWidth="1"/>
    <col min="6" max="6" width="11.42578125" style="1569" bestFit="1" customWidth="1"/>
    <col min="7" max="12" width="11.28515625" style="1569" customWidth="1"/>
    <col min="13" max="13" width="10.7109375" style="1569" bestFit="1" customWidth="1"/>
    <col min="14" max="14" width="10.5703125" style="1569" customWidth="1"/>
    <col min="15" max="15" width="10.140625" style="1569" bestFit="1" customWidth="1"/>
    <col min="16" max="17" width="10.7109375" style="1569" bestFit="1" customWidth="1"/>
    <col min="18" max="18" width="10.140625" style="1569" bestFit="1" customWidth="1"/>
    <col min="19" max="20" width="10.7109375" style="1569" bestFit="1" customWidth="1"/>
    <col min="21" max="21" width="9.42578125" style="1569" bestFit="1" customWidth="1"/>
    <col min="22" max="22" width="10.7109375" style="1569" bestFit="1" customWidth="1"/>
    <col min="23" max="23" width="12.140625" style="1569" customWidth="1"/>
    <col min="24" max="24" width="9.42578125" style="1569" bestFit="1" customWidth="1"/>
    <col min="25" max="26" width="10.7109375" style="1569" bestFit="1" customWidth="1"/>
    <col min="27" max="27" width="9.42578125" style="1569" bestFit="1" customWidth="1"/>
    <col min="28" max="29" width="10.7109375" style="1569" bestFit="1" customWidth="1"/>
    <col min="30" max="30" width="9.42578125" style="1569" bestFit="1" customWidth="1"/>
    <col min="31" max="31" width="12" style="1569" customWidth="1"/>
    <col min="32" max="32" width="10.5703125" style="1569" customWidth="1"/>
    <col min="33" max="33" width="9.42578125" style="1569" bestFit="1" customWidth="1"/>
    <col min="34" max="34" width="10.5703125" style="1569" customWidth="1"/>
    <col min="35" max="35" width="10.7109375" style="1569" bestFit="1" customWidth="1"/>
    <col min="36" max="36" width="9.42578125" style="1569" customWidth="1"/>
    <col min="37" max="38" width="10.7109375" style="1569" bestFit="1" customWidth="1"/>
    <col min="39" max="39" width="9.28515625" style="1569" bestFit="1" customWidth="1"/>
    <col min="40" max="256" width="9.140625" style="1569"/>
    <col min="257" max="257" width="9.85546875" style="1569" customWidth="1"/>
    <col min="258" max="258" width="27.7109375" style="1569" customWidth="1"/>
    <col min="259" max="259" width="12.5703125" style="1569" bestFit="1" customWidth="1"/>
    <col min="260" max="260" width="11.42578125" style="1569" bestFit="1" customWidth="1"/>
    <col min="261" max="261" width="10.7109375" style="1569" customWidth="1"/>
    <col min="262" max="262" width="11.42578125" style="1569" bestFit="1" customWidth="1"/>
    <col min="263" max="268" width="11.28515625" style="1569" customWidth="1"/>
    <col min="269" max="269" width="10.7109375" style="1569" bestFit="1" customWidth="1"/>
    <col min="270" max="270" width="10.5703125" style="1569" customWidth="1"/>
    <col min="271" max="271" width="10.140625" style="1569" bestFit="1" customWidth="1"/>
    <col min="272" max="273" width="10.7109375" style="1569" bestFit="1" customWidth="1"/>
    <col min="274" max="274" width="10.140625" style="1569" bestFit="1" customWidth="1"/>
    <col min="275" max="276" width="10.7109375" style="1569" bestFit="1" customWidth="1"/>
    <col min="277" max="277" width="9.42578125" style="1569" bestFit="1" customWidth="1"/>
    <col min="278" max="278" width="10.7109375" style="1569" bestFit="1" customWidth="1"/>
    <col min="279" max="279" width="12.140625" style="1569" customWidth="1"/>
    <col min="280" max="280" width="9.42578125" style="1569" bestFit="1" customWidth="1"/>
    <col min="281" max="282" width="10.7109375" style="1569" bestFit="1" customWidth="1"/>
    <col min="283" max="283" width="9.42578125" style="1569" bestFit="1" customWidth="1"/>
    <col min="284" max="285" width="10.7109375" style="1569" bestFit="1" customWidth="1"/>
    <col min="286" max="286" width="9.42578125" style="1569" bestFit="1" customWidth="1"/>
    <col min="287" max="287" width="12" style="1569" customWidth="1"/>
    <col min="288" max="288" width="10.5703125" style="1569" customWidth="1"/>
    <col min="289" max="289" width="9.42578125" style="1569" bestFit="1" customWidth="1"/>
    <col min="290" max="290" width="10.5703125" style="1569" customWidth="1"/>
    <col min="291" max="291" width="10.7109375" style="1569" bestFit="1" customWidth="1"/>
    <col min="292" max="292" width="9.42578125" style="1569" customWidth="1"/>
    <col min="293" max="294" width="10.7109375" style="1569" bestFit="1" customWidth="1"/>
    <col min="295" max="295" width="9.28515625" style="1569" bestFit="1" customWidth="1"/>
    <col min="296" max="512" width="9.140625" style="1569"/>
    <col min="513" max="513" width="9.85546875" style="1569" customWidth="1"/>
    <col min="514" max="514" width="27.7109375" style="1569" customWidth="1"/>
    <col min="515" max="515" width="12.5703125" style="1569" bestFit="1" customWidth="1"/>
    <col min="516" max="516" width="11.42578125" style="1569" bestFit="1" customWidth="1"/>
    <col min="517" max="517" width="10.7109375" style="1569" customWidth="1"/>
    <col min="518" max="518" width="11.42578125" style="1569" bestFit="1" customWidth="1"/>
    <col min="519" max="524" width="11.28515625" style="1569" customWidth="1"/>
    <col min="525" max="525" width="10.7109375" style="1569" bestFit="1" customWidth="1"/>
    <col min="526" max="526" width="10.5703125" style="1569" customWidth="1"/>
    <col min="527" max="527" width="10.140625" style="1569" bestFit="1" customWidth="1"/>
    <col min="528" max="529" width="10.7109375" style="1569" bestFit="1" customWidth="1"/>
    <col min="530" max="530" width="10.140625" style="1569" bestFit="1" customWidth="1"/>
    <col min="531" max="532" width="10.7109375" style="1569" bestFit="1" customWidth="1"/>
    <col min="533" max="533" width="9.42578125" style="1569" bestFit="1" customWidth="1"/>
    <col min="534" max="534" width="10.7109375" style="1569" bestFit="1" customWidth="1"/>
    <col min="535" max="535" width="12.140625" style="1569" customWidth="1"/>
    <col min="536" max="536" width="9.42578125" style="1569" bestFit="1" customWidth="1"/>
    <col min="537" max="538" width="10.7109375" style="1569" bestFit="1" customWidth="1"/>
    <col min="539" max="539" width="9.42578125" style="1569" bestFit="1" customWidth="1"/>
    <col min="540" max="541" width="10.7109375" style="1569" bestFit="1" customWidth="1"/>
    <col min="542" max="542" width="9.42578125" style="1569" bestFit="1" customWidth="1"/>
    <col min="543" max="543" width="12" style="1569" customWidth="1"/>
    <col min="544" max="544" width="10.5703125" style="1569" customWidth="1"/>
    <col min="545" max="545" width="9.42578125" style="1569" bestFit="1" customWidth="1"/>
    <col min="546" max="546" width="10.5703125" style="1569" customWidth="1"/>
    <col min="547" max="547" width="10.7109375" style="1569" bestFit="1" customWidth="1"/>
    <col min="548" max="548" width="9.42578125" style="1569" customWidth="1"/>
    <col min="549" max="550" width="10.7109375" style="1569" bestFit="1" customWidth="1"/>
    <col min="551" max="551" width="9.28515625" style="1569" bestFit="1" customWidth="1"/>
    <col min="552" max="768" width="9.140625" style="1569"/>
    <col min="769" max="769" width="9.85546875" style="1569" customWidth="1"/>
    <col min="770" max="770" width="27.7109375" style="1569" customWidth="1"/>
    <col min="771" max="771" width="12.5703125" style="1569" bestFit="1" customWidth="1"/>
    <col min="772" max="772" width="11.42578125" style="1569" bestFit="1" customWidth="1"/>
    <col min="773" max="773" width="10.7109375" style="1569" customWidth="1"/>
    <col min="774" max="774" width="11.42578125" style="1569" bestFit="1" customWidth="1"/>
    <col min="775" max="780" width="11.28515625" style="1569" customWidth="1"/>
    <col min="781" max="781" width="10.7109375" style="1569" bestFit="1" customWidth="1"/>
    <col min="782" max="782" width="10.5703125" style="1569" customWidth="1"/>
    <col min="783" max="783" width="10.140625" style="1569" bestFit="1" customWidth="1"/>
    <col min="784" max="785" width="10.7109375" style="1569" bestFit="1" customWidth="1"/>
    <col min="786" max="786" width="10.140625" style="1569" bestFit="1" customWidth="1"/>
    <col min="787" max="788" width="10.7109375" style="1569" bestFit="1" customWidth="1"/>
    <col min="789" max="789" width="9.42578125" style="1569" bestFit="1" customWidth="1"/>
    <col min="790" max="790" width="10.7109375" style="1569" bestFit="1" customWidth="1"/>
    <col min="791" max="791" width="12.140625" style="1569" customWidth="1"/>
    <col min="792" max="792" width="9.42578125" style="1569" bestFit="1" customWidth="1"/>
    <col min="793" max="794" width="10.7109375" style="1569" bestFit="1" customWidth="1"/>
    <col min="795" max="795" width="9.42578125" style="1569" bestFit="1" customWidth="1"/>
    <col min="796" max="797" width="10.7109375" style="1569" bestFit="1" customWidth="1"/>
    <col min="798" max="798" width="9.42578125" style="1569" bestFit="1" customWidth="1"/>
    <col min="799" max="799" width="12" style="1569" customWidth="1"/>
    <col min="800" max="800" width="10.5703125" style="1569" customWidth="1"/>
    <col min="801" max="801" width="9.42578125" style="1569" bestFit="1" customWidth="1"/>
    <col min="802" max="802" width="10.5703125" style="1569" customWidth="1"/>
    <col min="803" max="803" width="10.7109375" style="1569" bestFit="1" customWidth="1"/>
    <col min="804" max="804" width="9.42578125" style="1569" customWidth="1"/>
    <col min="805" max="806" width="10.7109375" style="1569" bestFit="1" customWidth="1"/>
    <col min="807" max="807" width="9.28515625" style="1569" bestFit="1" customWidth="1"/>
    <col min="808" max="1024" width="9.140625" style="1569"/>
    <col min="1025" max="1025" width="9.85546875" style="1569" customWidth="1"/>
    <col min="1026" max="1026" width="27.7109375" style="1569" customWidth="1"/>
    <col min="1027" max="1027" width="12.5703125" style="1569" bestFit="1" customWidth="1"/>
    <col min="1028" max="1028" width="11.42578125" style="1569" bestFit="1" customWidth="1"/>
    <col min="1029" max="1029" width="10.7109375" style="1569" customWidth="1"/>
    <col min="1030" max="1030" width="11.42578125" style="1569" bestFit="1" customWidth="1"/>
    <col min="1031" max="1036" width="11.28515625" style="1569" customWidth="1"/>
    <col min="1037" max="1037" width="10.7109375" style="1569" bestFit="1" customWidth="1"/>
    <col min="1038" max="1038" width="10.5703125" style="1569" customWidth="1"/>
    <col min="1039" max="1039" width="10.140625" style="1569" bestFit="1" customWidth="1"/>
    <col min="1040" max="1041" width="10.7109375" style="1569" bestFit="1" customWidth="1"/>
    <col min="1042" max="1042" width="10.140625" style="1569" bestFit="1" customWidth="1"/>
    <col min="1043" max="1044" width="10.7109375" style="1569" bestFit="1" customWidth="1"/>
    <col min="1045" max="1045" width="9.42578125" style="1569" bestFit="1" customWidth="1"/>
    <col min="1046" max="1046" width="10.7109375" style="1569" bestFit="1" customWidth="1"/>
    <col min="1047" max="1047" width="12.140625" style="1569" customWidth="1"/>
    <col min="1048" max="1048" width="9.42578125" style="1569" bestFit="1" customWidth="1"/>
    <col min="1049" max="1050" width="10.7109375" style="1569" bestFit="1" customWidth="1"/>
    <col min="1051" max="1051" width="9.42578125" style="1569" bestFit="1" customWidth="1"/>
    <col min="1052" max="1053" width="10.7109375" style="1569" bestFit="1" customWidth="1"/>
    <col min="1054" max="1054" width="9.42578125" style="1569" bestFit="1" customWidth="1"/>
    <col min="1055" max="1055" width="12" style="1569" customWidth="1"/>
    <col min="1056" max="1056" width="10.5703125" style="1569" customWidth="1"/>
    <col min="1057" max="1057" width="9.42578125" style="1569" bestFit="1" customWidth="1"/>
    <col min="1058" max="1058" width="10.5703125" style="1569" customWidth="1"/>
    <col min="1059" max="1059" width="10.7109375" style="1569" bestFit="1" customWidth="1"/>
    <col min="1060" max="1060" width="9.42578125" style="1569" customWidth="1"/>
    <col min="1061" max="1062" width="10.7109375" style="1569" bestFit="1" customWidth="1"/>
    <col min="1063" max="1063" width="9.28515625" style="1569" bestFit="1" customWidth="1"/>
    <col min="1064" max="1280" width="9.140625" style="1569"/>
    <col min="1281" max="1281" width="9.85546875" style="1569" customWidth="1"/>
    <col min="1282" max="1282" width="27.7109375" style="1569" customWidth="1"/>
    <col min="1283" max="1283" width="12.5703125" style="1569" bestFit="1" customWidth="1"/>
    <col min="1284" max="1284" width="11.42578125" style="1569" bestFit="1" customWidth="1"/>
    <col min="1285" max="1285" width="10.7109375" style="1569" customWidth="1"/>
    <col min="1286" max="1286" width="11.42578125" style="1569" bestFit="1" customWidth="1"/>
    <col min="1287" max="1292" width="11.28515625" style="1569" customWidth="1"/>
    <col min="1293" max="1293" width="10.7109375" style="1569" bestFit="1" customWidth="1"/>
    <col min="1294" max="1294" width="10.5703125" style="1569" customWidth="1"/>
    <col min="1295" max="1295" width="10.140625" style="1569" bestFit="1" customWidth="1"/>
    <col min="1296" max="1297" width="10.7109375" style="1569" bestFit="1" customWidth="1"/>
    <col min="1298" max="1298" width="10.140625" style="1569" bestFit="1" customWidth="1"/>
    <col min="1299" max="1300" width="10.7109375" style="1569" bestFit="1" customWidth="1"/>
    <col min="1301" max="1301" width="9.42578125" style="1569" bestFit="1" customWidth="1"/>
    <col min="1302" max="1302" width="10.7109375" style="1569" bestFit="1" customWidth="1"/>
    <col min="1303" max="1303" width="12.140625" style="1569" customWidth="1"/>
    <col min="1304" max="1304" width="9.42578125" style="1569" bestFit="1" customWidth="1"/>
    <col min="1305" max="1306" width="10.7109375" style="1569" bestFit="1" customWidth="1"/>
    <col min="1307" max="1307" width="9.42578125" style="1569" bestFit="1" customWidth="1"/>
    <col min="1308" max="1309" width="10.7109375" style="1569" bestFit="1" customWidth="1"/>
    <col min="1310" max="1310" width="9.42578125" style="1569" bestFit="1" customWidth="1"/>
    <col min="1311" max="1311" width="12" style="1569" customWidth="1"/>
    <col min="1312" max="1312" width="10.5703125" style="1569" customWidth="1"/>
    <col min="1313" max="1313" width="9.42578125" style="1569" bestFit="1" customWidth="1"/>
    <col min="1314" max="1314" width="10.5703125" style="1569" customWidth="1"/>
    <col min="1315" max="1315" width="10.7109375" style="1569" bestFit="1" customWidth="1"/>
    <col min="1316" max="1316" width="9.42578125" style="1569" customWidth="1"/>
    <col min="1317" max="1318" width="10.7109375" style="1569" bestFit="1" customWidth="1"/>
    <col min="1319" max="1319" width="9.28515625" style="1569" bestFit="1" customWidth="1"/>
    <col min="1320" max="1536" width="9.140625" style="1569"/>
    <col min="1537" max="1537" width="9.85546875" style="1569" customWidth="1"/>
    <col min="1538" max="1538" width="27.7109375" style="1569" customWidth="1"/>
    <col min="1539" max="1539" width="12.5703125" style="1569" bestFit="1" customWidth="1"/>
    <col min="1540" max="1540" width="11.42578125" style="1569" bestFit="1" customWidth="1"/>
    <col min="1541" max="1541" width="10.7109375" style="1569" customWidth="1"/>
    <col min="1542" max="1542" width="11.42578125" style="1569" bestFit="1" customWidth="1"/>
    <col min="1543" max="1548" width="11.28515625" style="1569" customWidth="1"/>
    <col min="1549" max="1549" width="10.7109375" style="1569" bestFit="1" customWidth="1"/>
    <col min="1550" max="1550" width="10.5703125" style="1569" customWidth="1"/>
    <col min="1551" max="1551" width="10.140625" style="1569" bestFit="1" customWidth="1"/>
    <col min="1552" max="1553" width="10.7109375" style="1569" bestFit="1" customWidth="1"/>
    <col min="1554" max="1554" width="10.140625" style="1569" bestFit="1" customWidth="1"/>
    <col min="1555" max="1556" width="10.7109375" style="1569" bestFit="1" customWidth="1"/>
    <col min="1557" max="1557" width="9.42578125" style="1569" bestFit="1" customWidth="1"/>
    <col min="1558" max="1558" width="10.7109375" style="1569" bestFit="1" customWidth="1"/>
    <col min="1559" max="1559" width="12.140625" style="1569" customWidth="1"/>
    <col min="1560" max="1560" width="9.42578125" style="1569" bestFit="1" customWidth="1"/>
    <col min="1561" max="1562" width="10.7109375" style="1569" bestFit="1" customWidth="1"/>
    <col min="1563" max="1563" width="9.42578125" style="1569" bestFit="1" customWidth="1"/>
    <col min="1564" max="1565" width="10.7109375" style="1569" bestFit="1" customWidth="1"/>
    <col min="1566" max="1566" width="9.42578125" style="1569" bestFit="1" customWidth="1"/>
    <col min="1567" max="1567" width="12" style="1569" customWidth="1"/>
    <col min="1568" max="1568" width="10.5703125" style="1569" customWidth="1"/>
    <col min="1569" max="1569" width="9.42578125" style="1569" bestFit="1" customWidth="1"/>
    <col min="1570" max="1570" width="10.5703125" style="1569" customWidth="1"/>
    <col min="1571" max="1571" width="10.7109375" style="1569" bestFit="1" customWidth="1"/>
    <col min="1572" max="1572" width="9.42578125" style="1569" customWidth="1"/>
    <col min="1573" max="1574" width="10.7109375" style="1569" bestFit="1" customWidth="1"/>
    <col min="1575" max="1575" width="9.28515625" style="1569" bestFit="1" customWidth="1"/>
    <col min="1576" max="1792" width="9.140625" style="1569"/>
    <col min="1793" max="1793" width="9.85546875" style="1569" customWidth="1"/>
    <col min="1794" max="1794" width="27.7109375" style="1569" customWidth="1"/>
    <col min="1795" max="1795" width="12.5703125" style="1569" bestFit="1" customWidth="1"/>
    <col min="1796" max="1796" width="11.42578125" style="1569" bestFit="1" customWidth="1"/>
    <col min="1797" max="1797" width="10.7109375" style="1569" customWidth="1"/>
    <col min="1798" max="1798" width="11.42578125" style="1569" bestFit="1" customWidth="1"/>
    <col min="1799" max="1804" width="11.28515625" style="1569" customWidth="1"/>
    <col min="1805" max="1805" width="10.7109375" style="1569" bestFit="1" customWidth="1"/>
    <col min="1806" max="1806" width="10.5703125" style="1569" customWidth="1"/>
    <col min="1807" max="1807" width="10.140625" style="1569" bestFit="1" customWidth="1"/>
    <col min="1808" max="1809" width="10.7109375" style="1569" bestFit="1" customWidth="1"/>
    <col min="1810" max="1810" width="10.140625" style="1569" bestFit="1" customWidth="1"/>
    <col min="1811" max="1812" width="10.7109375" style="1569" bestFit="1" customWidth="1"/>
    <col min="1813" max="1813" width="9.42578125" style="1569" bestFit="1" customWidth="1"/>
    <col min="1814" max="1814" width="10.7109375" style="1569" bestFit="1" customWidth="1"/>
    <col min="1815" max="1815" width="12.140625" style="1569" customWidth="1"/>
    <col min="1816" max="1816" width="9.42578125" style="1569" bestFit="1" customWidth="1"/>
    <col min="1817" max="1818" width="10.7109375" style="1569" bestFit="1" customWidth="1"/>
    <col min="1819" max="1819" width="9.42578125" style="1569" bestFit="1" customWidth="1"/>
    <col min="1820" max="1821" width="10.7109375" style="1569" bestFit="1" customWidth="1"/>
    <col min="1822" max="1822" width="9.42578125" style="1569" bestFit="1" customWidth="1"/>
    <col min="1823" max="1823" width="12" style="1569" customWidth="1"/>
    <col min="1824" max="1824" width="10.5703125" style="1569" customWidth="1"/>
    <col min="1825" max="1825" width="9.42578125" style="1569" bestFit="1" customWidth="1"/>
    <col min="1826" max="1826" width="10.5703125" style="1569" customWidth="1"/>
    <col min="1827" max="1827" width="10.7109375" style="1569" bestFit="1" customWidth="1"/>
    <col min="1828" max="1828" width="9.42578125" style="1569" customWidth="1"/>
    <col min="1829" max="1830" width="10.7109375" style="1569" bestFit="1" customWidth="1"/>
    <col min="1831" max="1831" width="9.28515625" style="1569" bestFit="1" customWidth="1"/>
    <col min="1832" max="2048" width="9.140625" style="1569"/>
    <col min="2049" max="2049" width="9.85546875" style="1569" customWidth="1"/>
    <col min="2050" max="2050" width="27.7109375" style="1569" customWidth="1"/>
    <col min="2051" max="2051" width="12.5703125" style="1569" bestFit="1" customWidth="1"/>
    <col min="2052" max="2052" width="11.42578125" style="1569" bestFit="1" customWidth="1"/>
    <col min="2053" max="2053" width="10.7109375" style="1569" customWidth="1"/>
    <col min="2054" max="2054" width="11.42578125" style="1569" bestFit="1" customWidth="1"/>
    <col min="2055" max="2060" width="11.28515625" style="1569" customWidth="1"/>
    <col min="2061" max="2061" width="10.7109375" style="1569" bestFit="1" customWidth="1"/>
    <col min="2062" max="2062" width="10.5703125" style="1569" customWidth="1"/>
    <col min="2063" max="2063" width="10.140625" style="1569" bestFit="1" customWidth="1"/>
    <col min="2064" max="2065" width="10.7109375" style="1569" bestFit="1" customWidth="1"/>
    <col min="2066" max="2066" width="10.140625" style="1569" bestFit="1" customWidth="1"/>
    <col min="2067" max="2068" width="10.7109375" style="1569" bestFit="1" customWidth="1"/>
    <col min="2069" max="2069" width="9.42578125" style="1569" bestFit="1" customWidth="1"/>
    <col min="2070" max="2070" width="10.7109375" style="1569" bestFit="1" customWidth="1"/>
    <col min="2071" max="2071" width="12.140625" style="1569" customWidth="1"/>
    <col min="2072" max="2072" width="9.42578125" style="1569" bestFit="1" customWidth="1"/>
    <col min="2073" max="2074" width="10.7109375" style="1569" bestFit="1" customWidth="1"/>
    <col min="2075" max="2075" width="9.42578125" style="1569" bestFit="1" customWidth="1"/>
    <col min="2076" max="2077" width="10.7109375" style="1569" bestFit="1" customWidth="1"/>
    <col min="2078" max="2078" width="9.42578125" style="1569" bestFit="1" customWidth="1"/>
    <col min="2079" max="2079" width="12" style="1569" customWidth="1"/>
    <col min="2080" max="2080" width="10.5703125" style="1569" customWidth="1"/>
    <col min="2081" max="2081" width="9.42578125" style="1569" bestFit="1" customWidth="1"/>
    <col min="2082" max="2082" width="10.5703125" style="1569" customWidth="1"/>
    <col min="2083" max="2083" width="10.7109375" style="1569" bestFit="1" customWidth="1"/>
    <col min="2084" max="2084" width="9.42578125" style="1569" customWidth="1"/>
    <col min="2085" max="2086" width="10.7109375" style="1569" bestFit="1" customWidth="1"/>
    <col min="2087" max="2087" width="9.28515625" style="1569" bestFit="1" customWidth="1"/>
    <col min="2088" max="2304" width="9.140625" style="1569"/>
    <col min="2305" max="2305" width="9.85546875" style="1569" customWidth="1"/>
    <col min="2306" max="2306" width="27.7109375" style="1569" customWidth="1"/>
    <col min="2307" max="2307" width="12.5703125" style="1569" bestFit="1" customWidth="1"/>
    <col min="2308" max="2308" width="11.42578125" style="1569" bestFit="1" customWidth="1"/>
    <col min="2309" max="2309" width="10.7109375" style="1569" customWidth="1"/>
    <col min="2310" max="2310" width="11.42578125" style="1569" bestFit="1" customWidth="1"/>
    <col min="2311" max="2316" width="11.28515625" style="1569" customWidth="1"/>
    <col min="2317" max="2317" width="10.7109375" style="1569" bestFit="1" customWidth="1"/>
    <col min="2318" max="2318" width="10.5703125" style="1569" customWidth="1"/>
    <col min="2319" max="2319" width="10.140625" style="1569" bestFit="1" customWidth="1"/>
    <col min="2320" max="2321" width="10.7109375" style="1569" bestFit="1" customWidth="1"/>
    <col min="2322" max="2322" width="10.140625" style="1569" bestFit="1" customWidth="1"/>
    <col min="2323" max="2324" width="10.7109375" style="1569" bestFit="1" customWidth="1"/>
    <col min="2325" max="2325" width="9.42578125" style="1569" bestFit="1" customWidth="1"/>
    <col min="2326" max="2326" width="10.7109375" style="1569" bestFit="1" customWidth="1"/>
    <col min="2327" max="2327" width="12.140625" style="1569" customWidth="1"/>
    <col min="2328" max="2328" width="9.42578125" style="1569" bestFit="1" customWidth="1"/>
    <col min="2329" max="2330" width="10.7109375" style="1569" bestFit="1" customWidth="1"/>
    <col min="2331" max="2331" width="9.42578125" style="1569" bestFit="1" customWidth="1"/>
    <col min="2332" max="2333" width="10.7109375" style="1569" bestFit="1" customWidth="1"/>
    <col min="2334" max="2334" width="9.42578125" style="1569" bestFit="1" customWidth="1"/>
    <col min="2335" max="2335" width="12" style="1569" customWidth="1"/>
    <col min="2336" max="2336" width="10.5703125" style="1569" customWidth="1"/>
    <col min="2337" max="2337" width="9.42578125" style="1569" bestFit="1" customWidth="1"/>
    <col min="2338" max="2338" width="10.5703125" style="1569" customWidth="1"/>
    <col min="2339" max="2339" width="10.7109375" style="1569" bestFit="1" customWidth="1"/>
    <col min="2340" max="2340" width="9.42578125" style="1569" customWidth="1"/>
    <col min="2341" max="2342" width="10.7109375" style="1569" bestFit="1" customWidth="1"/>
    <col min="2343" max="2343" width="9.28515625" style="1569" bestFit="1" customWidth="1"/>
    <col min="2344" max="2560" width="9.140625" style="1569"/>
    <col min="2561" max="2561" width="9.85546875" style="1569" customWidth="1"/>
    <col min="2562" max="2562" width="27.7109375" style="1569" customWidth="1"/>
    <col min="2563" max="2563" width="12.5703125" style="1569" bestFit="1" customWidth="1"/>
    <col min="2564" max="2564" width="11.42578125" style="1569" bestFit="1" customWidth="1"/>
    <col min="2565" max="2565" width="10.7109375" style="1569" customWidth="1"/>
    <col min="2566" max="2566" width="11.42578125" style="1569" bestFit="1" customWidth="1"/>
    <col min="2567" max="2572" width="11.28515625" style="1569" customWidth="1"/>
    <col min="2573" max="2573" width="10.7109375" style="1569" bestFit="1" customWidth="1"/>
    <col min="2574" max="2574" width="10.5703125" style="1569" customWidth="1"/>
    <col min="2575" max="2575" width="10.140625" style="1569" bestFit="1" customWidth="1"/>
    <col min="2576" max="2577" width="10.7109375" style="1569" bestFit="1" customWidth="1"/>
    <col min="2578" max="2578" width="10.140625" style="1569" bestFit="1" customWidth="1"/>
    <col min="2579" max="2580" width="10.7109375" style="1569" bestFit="1" customWidth="1"/>
    <col min="2581" max="2581" width="9.42578125" style="1569" bestFit="1" customWidth="1"/>
    <col min="2582" max="2582" width="10.7109375" style="1569" bestFit="1" customWidth="1"/>
    <col min="2583" max="2583" width="12.140625" style="1569" customWidth="1"/>
    <col min="2584" max="2584" width="9.42578125" style="1569" bestFit="1" customWidth="1"/>
    <col min="2585" max="2586" width="10.7109375" style="1569" bestFit="1" customWidth="1"/>
    <col min="2587" max="2587" width="9.42578125" style="1569" bestFit="1" customWidth="1"/>
    <col min="2588" max="2589" width="10.7109375" style="1569" bestFit="1" customWidth="1"/>
    <col min="2590" max="2590" width="9.42578125" style="1569" bestFit="1" customWidth="1"/>
    <col min="2591" max="2591" width="12" style="1569" customWidth="1"/>
    <col min="2592" max="2592" width="10.5703125" style="1569" customWidth="1"/>
    <col min="2593" max="2593" width="9.42578125" style="1569" bestFit="1" customWidth="1"/>
    <col min="2594" max="2594" width="10.5703125" style="1569" customWidth="1"/>
    <col min="2595" max="2595" width="10.7109375" style="1569" bestFit="1" customWidth="1"/>
    <col min="2596" max="2596" width="9.42578125" style="1569" customWidth="1"/>
    <col min="2597" max="2598" width="10.7109375" style="1569" bestFit="1" customWidth="1"/>
    <col min="2599" max="2599" width="9.28515625" style="1569" bestFit="1" customWidth="1"/>
    <col min="2600" max="2816" width="9.140625" style="1569"/>
    <col min="2817" max="2817" width="9.85546875" style="1569" customWidth="1"/>
    <col min="2818" max="2818" width="27.7109375" style="1569" customWidth="1"/>
    <col min="2819" max="2819" width="12.5703125" style="1569" bestFit="1" customWidth="1"/>
    <col min="2820" max="2820" width="11.42578125" style="1569" bestFit="1" customWidth="1"/>
    <col min="2821" max="2821" width="10.7109375" style="1569" customWidth="1"/>
    <col min="2822" max="2822" width="11.42578125" style="1569" bestFit="1" customWidth="1"/>
    <col min="2823" max="2828" width="11.28515625" style="1569" customWidth="1"/>
    <col min="2829" max="2829" width="10.7109375" style="1569" bestFit="1" customWidth="1"/>
    <col min="2830" max="2830" width="10.5703125" style="1569" customWidth="1"/>
    <col min="2831" max="2831" width="10.140625" style="1569" bestFit="1" customWidth="1"/>
    <col min="2832" max="2833" width="10.7109375" style="1569" bestFit="1" customWidth="1"/>
    <col min="2834" max="2834" width="10.140625" style="1569" bestFit="1" customWidth="1"/>
    <col min="2835" max="2836" width="10.7109375" style="1569" bestFit="1" customWidth="1"/>
    <col min="2837" max="2837" width="9.42578125" style="1569" bestFit="1" customWidth="1"/>
    <col min="2838" max="2838" width="10.7109375" style="1569" bestFit="1" customWidth="1"/>
    <col min="2839" max="2839" width="12.140625" style="1569" customWidth="1"/>
    <col min="2840" max="2840" width="9.42578125" style="1569" bestFit="1" customWidth="1"/>
    <col min="2841" max="2842" width="10.7109375" style="1569" bestFit="1" customWidth="1"/>
    <col min="2843" max="2843" width="9.42578125" style="1569" bestFit="1" customWidth="1"/>
    <col min="2844" max="2845" width="10.7109375" style="1569" bestFit="1" customWidth="1"/>
    <col min="2846" max="2846" width="9.42578125" style="1569" bestFit="1" customWidth="1"/>
    <col min="2847" max="2847" width="12" style="1569" customWidth="1"/>
    <col min="2848" max="2848" width="10.5703125" style="1569" customWidth="1"/>
    <col min="2849" max="2849" width="9.42578125" style="1569" bestFit="1" customWidth="1"/>
    <col min="2850" max="2850" width="10.5703125" style="1569" customWidth="1"/>
    <col min="2851" max="2851" width="10.7109375" style="1569" bestFit="1" customWidth="1"/>
    <col min="2852" max="2852" width="9.42578125" style="1569" customWidth="1"/>
    <col min="2853" max="2854" width="10.7109375" style="1569" bestFit="1" customWidth="1"/>
    <col min="2855" max="2855" width="9.28515625" style="1569" bestFit="1" customWidth="1"/>
    <col min="2856" max="3072" width="9.140625" style="1569"/>
    <col min="3073" max="3073" width="9.85546875" style="1569" customWidth="1"/>
    <col min="3074" max="3074" width="27.7109375" style="1569" customWidth="1"/>
    <col min="3075" max="3075" width="12.5703125" style="1569" bestFit="1" customWidth="1"/>
    <col min="3076" max="3076" width="11.42578125" style="1569" bestFit="1" customWidth="1"/>
    <col min="3077" max="3077" width="10.7109375" style="1569" customWidth="1"/>
    <col min="3078" max="3078" width="11.42578125" style="1569" bestFit="1" customWidth="1"/>
    <col min="3079" max="3084" width="11.28515625" style="1569" customWidth="1"/>
    <col min="3085" max="3085" width="10.7109375" style="1569" bestFit="1" customWidth="1"/>
    <col min="3086" max="3086" width="10.5703125" style="1569" customWidth="1"/>
    <col min="3087" max="3087" width="10.140625" style="1569" bestFit="1" customWidth="1"/>
    <col min="3088" max="3089" width="10.7109375" style="1569" bestFit="1" customWidth="1"/>
    <col min="3090" max="3090" width="10.140625" style="1569" bestFit="1" customWidth="1"/>
    <col min="3091" max="3092" width="10.7109375" style="1569" bestFit="1" customWidth="1"/>
    <col min="3093" max="3093" width="9.42578125" style="1569" bestFit="1" customWidth="1"/>
    <col min="3094" max="3094" width="10.7109375" style="1569" bestFit="1" customWidth="1"/>
    <col min="3095" max="3095" width="12.140625" style="1569" customWidth="1"/>
    <col min="3096" max="3096" width="9.42578125" style="1569" bestFit="1" customWidth="1"/>
    <col min="3097" max="3098" width="10.7109375" style="1569" bestFit="1" customWidth="1"/>
    <col min="3099" max="3099" width="9.42578125" style="1569" bestFit="1" customWidth="1"/>
    <col min="3100" max="3101" width="10.7109375" style="1569" bestFit="1" customWidth="1"/>
    <col min="3102" max="3102" width="9.42578125" style="1569" bestFit="1" customWidth="1"/>
    <col min="3103" max="3103" width="12" style="1569" customWidth="1"/>
    <col min="3104" max="3104" width="10.5703125" style="1569" customWidth="1"/>
    <col min="3105" max="3105" width="9.42578125" style="1569" bestFit="1" customWidth="1"/>
    <col min="3106" max="3106" width="10.5703125" style="1569" customWidth="1"/>
    <col min="3107" max="3107" width="10.7109375" style="1569" bestFit="1" customWidth="1"/>
    <col min="3108" max="3108" width="9.42578125" style="1569" customWidth="1"/>
    <col min="3109" max="3110" width="10.7109375" style="1569" bestFit="1" customWidth="1"/>
    <col min="3111" max="3111" width="9.28515625" style="1569" bestFit="1" customWidth="1"/>
    <col min="3112" max="3328" width="9.140625" style="1569"/>
    <col min="3329" max="3329" width="9.85546875" style="1569" customWidth="1"/>
    <col min="3330" max="3330" width="27.7109375" style="1569" customWidth="1"/>
    <col min="3331" max="3331" width="12.5703125" style="1569" bestFit="1" customWidth="1"/>
    <col min="3332" max="3332" width="11.42578125" style="1569" bestFit="1" customWidth="1"/>
    <col min="3333" max="3333" width="10.7109375" style="1569" customWidth="1"/>
    <col min="3334" max="3334" width="11.42578125" style="1569" bestFit="1" customWidth="1"/>
    <col min="3335" max="3340" width="11.28515625" style="1569" customWidth="1"/>
    <col min="3341" max="3341" width="10.7109375" style="1569" bestFit="1" customWidth="1"/>
    <col min="3342" max="3342" width="10.5703125" style="1569" customWidth="1"/>
    <col min="3343" max="3343" width="10.140625" style="1569" bestFit="1" customWidth="1"/>
    <col min="3344" max="3345" width="10.7109375" style="1569" bestFit="1" customWidth="1"/>
    <col min="3346" max="3346" width="10.140625" style="1569" bestFit="1" customWidth="1"/>
    <col min="3347" max="3348" width="10.7109375" style="1569" bestFit="1" customWidth="1"/>
    <col min="3349" max="3349" width="9.42578125" style="1569" bestFit="1" customWidth="1"/>
    <col min="3350" max="3350" width="10.7109375" style="1569" bestFit="1" customWidth="1"/>
    <col min="3351" max="3351" width="12.140625" style="1569" customWidth="1"/>
    <col min="3352" max="3352" width="9.42578125" style="1569" bestFit="1" customWidth="1"/>
    <col min="3353" max="3354" width="10.7109375" style="1569" bestFit="1" customWidth="1"/>
    <col min="3355" max="3355" width="9.42578125" style="1569" bestFit="1" customWidth="1"/>
    <col min="3356" max="3357" width="10.7109375" style="1569" bestFit="1" customWidth="1"/>
    <col min="3358" max="3358" width="9.42578125" style="1569" bestFit="1" customWidth="1"/>
    <col min="3359" max="3359" width="12" style="1569" customWidth="1"/>
    <col min="3360" max="3360" width="10.5703125" style="1569" customWidth="1"/>
    <col min="3361" max="3361" width="9.42578125" style="1569" bestFit="1" customWidth="1"/>
    <col min="3362" max="3362" width="10.5703125" style="1569" customWidth="1"/>
    <col min="3363" max="3363" width="10.7109375" style="1569" bestFit="1" customWidth="1"/>
    <col min="3364" max="3364" width="9.42578125" style="1569" customWidth="1"/>
    <col min="3365" max="3366" width="10.7109375" style="1569" bestFit="1" customWidth="1"/>
    <col min="3367" max="3367" width="9.28515625" style="1569" bestFit="1" customWidth="1"/>
    <col min="3368" max="3584" width="9.140625" style="1569"/>
    <col min="3585" max="3585" width="9.85546875" style="1569" customWidth="1"/>
    <col min="3586" max="3586" width="27.7109375" style="1569" customWidth="1"/>
    <col min="3587" max="3587" width="12.5703125" style="1569" bestFit="1" customWidth="1"/>
    <col min="3588" max="3588" width="11.42578125" style="1569" bestFit="1" customWidth="1"/>
    <col min="3589" max="3589" width="10.7109375" style="1569" customWidth="1"/>
    <col min="3590" max="3590" width="11.42578125" style="1569" bestFit="1" customWidth="1"/>
    <col min="3591" max="3596" width="11.28515625" style="1569" customWidth="1"/>
    <col min="3597" max="3597" width="10.7109375" style="1569" bestFit="1" customWidth="1"/>
    <col min="3598" max="3598" width="10.5703125" style="1569" customWidth="1"/>
    <col min="3599" max="3599" width="10.140625" style="1569" bestFit="1" customWidth="1"/>
    <col min="3600" max="3601" width="10.7109375" style="1569" bestFit="1" customWidth="1"/>
    <col min="3602" max="3602" width="10.140625" style="1569" bestFit="1" customWidth="1"/>
    <col min="3603" max="3604" width="10.7109375" style="1569" bestFit="1" customWidth="1"/>
    <col min="3605" max="3605" width="9.42578125" style="1569" bestFit="1" customWidth="1"/>
    <col min="3606" max="3606" width="10.7109375" style="1569" bestFit="1" customWidth="1"/>
    <col min="3607" max="3607" width="12.140625" style="1569" customWidth="1"/>
    <col min="3608" max="3608" width="9.42578125" style="1569" bestFit="1" customWidth="1"/>
    <col min="3609" max="3610" width="10.7109375" style="1569" bestFit="1" customWidth="1"/>
    <col min="3611" max="3611" width="9.42578125" style="1569" bestFit="1" customWidth="1"/>
    <col min="3612" max="3613" width="10.7109375" style="1569" bestFit="1" customWidth="1"/>
    <col min="3614" max="3614" width="9.42578125" style="1569" bestFit="1" customWidth="1"/>
    <col min="3615" max="3615" width="12" style="1569" customWidth="1"/>
    <col min="3616" max="3616" width="10.5703125" style="1569" customWidth="1"/>
    <col min="3617" max="3617" width="9.42578125" style="1569" bestFit="1" customWidth="1"/>
    <col min="3618" max="3618" width="10.5703125" style="1569" customWidth="1"/>
    <col min="3619" max="3619" width="10.7109375" style="1569" bestFit="1" customWidth="1"/>
    <col min="3620" max="3620" width="9.42578125" style="1569" customWidth="1"/>
    <col min="3621" max="3622" width="10.7109375" style="1569" bestFit="1" customWidth="1"/>
    <col min="3623" max="3623" width="9.28515625" style="1569" bestFit="1" customWidth="1"/>
    <col min="3624" max="3840" width="9.140625" style="1569"/>
    <col min="3841" max="3841" width="9.85546875" style="1569" customWidth="1"/>
    <col min="3842" max="3842" width="27.7109375" style="1569" customWidth="1"/>
    <col min="3843" max="3843" width="12.5703125" style="1569" bestFit="1" customWidth="1"/>
    <col min="3844" max="3844" width="11.42578125" style="1569" bestFit="1" customWidth="1"/>
    <col min="3845" max="3845" width="10.7109375" style="1569" customWidth="1"/>
    <col min="3846" max="3846" width="11.42578125" style="1569" bestFit="1" customWidth="1"/>
    <col min="3847" max="3852" width="11.28515625" style="1569" customWidth="1"/>
    <col min="3853" max="3853" width="10.7109375" style="1569" bestFit="1" customWidth="1"/>
    <col min="3854" max="3854" width="10.5703125" style="1569" customWidth="1"/>
    <col min="3855" max="3855" width="10.140625" style="1569" bestFit="1" customWidth="1"/>
    <col min="3856" max="3857" width="10.7109375" style="1569" bestFit="1" customWidth="1"/>
    <col min="3858" max="3858" width="10.140625" style="1569" bestFit="1" customWidth="1"/>
    <col min="3859" max="3860" width="10.7109375" style="1569" bestFit="1" customWidth="1"/>
    <col min="3861" max="3861" width="9.42578125" style="1569" bestFit="1" customWidth="1"/>
    <col min="3862" max="3862" width="10.7109375" style="1569" bestFit="1" customWidth="1"/>
    <col min="3863" max="3863" width="12.140625" style="1569" customWidth="1"/>
    <col min="3864" max="3864" width="9.42578125" style="1569" bestFit="1" customWidth="1"/>
    <col min="3865" max="3866" width="10.7109375" style="1569" bestFit="1" customWidth="1"/>
    <col min="3867" max="3867" width="9.42578125" style="1569" bestFit="1" customWidth="1"/>
    <col min="3868" max="3869" width="10.7109375" style="1569" bestFit="1" customWidth="1"/>
    <col min="3870" max="3870" width="9.42578125" style="1569" bestFit="1" customWidth="1"/>
    <col min="3871" max="3871" width="12" style="1569" customWidth="1"/>
    <col min="3872" max="3872" width="10.5703125" style="1569" customWidth="1"/>
    <col min="3873" max="3873" width="9.42578125" style="1569" bestFit="1" customWidth="1"/>
    <col min="3874" max="3874" width="10.5703125" style="1569" customWidth="1"/>
    <col min="3875" max="3875" width="10.7109375" style="1569" bestFit="1" customWidth="1"/>
    <col min="3876" max="3876" width="9.42578125" style="1569" customWidth="1"/>
    <col min="3877" max="3878" width="10.7109375" style="1569" bestFit="1" customWidth="1"/>
    <col min="3879" max="3879" width="9.28515625" style="1569" bestFit="1" customWidth="1"/>
    <col min="3880" max="4096" width="9.140625" style="1569"/>
    <col min="4097" max="4097" width="9.85546875" style="1569" customWidth="1"/>
    <col min="4098" max="4098" width="27.7109375" style="1569" customWidth="1"/>
    <col min="4099" max="4099" width="12.5703125" style="1569" bestFit="1" customWidth="1"/>
    <col min="4100" max="4100" width="11.42578125" style="1569" bestFit="1" customWidth="1"/>
    <col min="4101" max="4101" width="10.7109375" style="1569" customWidth="1"/>
    <col min="4102" max="4102" width="11.42578125" style="1569" bestFit="1" customWidth="1"/>
    <col min="4103" max="4108" width="11.28515625" style="1569" customWidth="1"/>
    <col min="4109" max="4109" width="10.7109375" style="1569" bestFit="1" customWidth="1"/>
    <col min="4110" max="4110" width="10.5703125" style="1569" customWidth="1"/>
    <col min="4111" max="4111" width="10.140625" style="1569" bestFit="1" customWidth="1"/>
    <col min="4112" max="4113" width="10.7109375" style="1569" bestFit="1" customWidth="1"/>
    <col min="4114" max="4114" width="10.140625" style="1569" bestFit="1" customWidth="1"/>
    <col min="4115" max="4116" width="10.7109375" style="1569" bestFit="1" customWidth="1"/>
    <col min="4117" max="4117" width="9.42578125" style="1569" bestFit="1" customWidth="1"/>
    <col min="4118" max="4118" width="10.7109375" style="1569" bestFit="1" customWidth="1"/>
    <col min="4119" max="4119" width="12.140625" style="1569" customWidth="1"/>
    <col min="4120" max="4120" width="9.42578125" style="1569" bestFit="1" customWidth="1"/>
    <col min="4121" max="4122" width="10.7109375" style="1569" bestFit="1" customWidth="1"/>
    <col min="4123" max="4123" width="9.42578125" style="1569" bestFit="1" customWidth="1"/>
    <col min="4124" max="4125" width="10.7109375" style="1569" bestFit="1" customWidth="1"/>
    <col min="4126" max="4126" width="9.42578125" style="1569" bestFit="1" customWidth="1"/>
    <col min="4127" max="4127" width="12" style="1569" customWidth="1"/>
    <col min="4128" max="4128" width="10.5703125" style="1569" customWidth="1"/>
    <col min="4129" max="4129" width="9.42578125" style="1569" bestFit="1" customWidth="1"/>
    <col min="4130" max="4130" width="10.5703125" style="1569" customWidth="1"/>
    <col min="4131" max="4131" width="10.7109375" style="1569" bestFit="1" customWidth="1"/>
    <col min="4132" max="4132" width="9.42578125" style="1569" customWidth="1"/>
    <col min="4133" max="4134" width="10.7109375" style="1569" bestFit="1" customWidth="1"/>
    <col min="4135" max="4135" width="9.28515625" style="1569" bestFit="1" customWidth="1"/>
    <col min="4136" max="4352" width="9.140625" style="1569"/>
    <col min="4353" max="4353" width="9.85546875" style="1569" customWidth="1"/>
    <col min="4354" max="4354" width="27.7109375" style="1569" customWidth="1"/>
    <col min="4355" max="4355" width="12.5703125" style="1569" bestFit="1" customWidth="1"/>
    <col min="4356" max="4356" width="11.42578125" style="1569" bestFit="1" customWidth="1"/>
    <col min="4357" max="4357" width="10.7109375" style="1569" customWidth="1"/>
    <col min="4358" max="4358" width="11.42578125" style="1569" bestFit="1" customWidth="1"/>
    <col min="4359" max="4364" width="11.28515625" style="1569" customWidth="1"/>
    <col min="4365" max="4365" width="10.7109375" style="1569" bestFit="1" customWidth="1"/>
    <col min="4366" max="4366" width="10.5703125" style="1569" customWidth="1"/>
    <col min="4367" max="4367" width="10.140625" style="1569" bestFit="1" customWidth="1"/>
    <col min="4368" max="4369" width="10.7109375" style="1569" bestFit="1" customWidth="1"/>
    <col min="4370" max="4370" width="10.140625" style="1569" bestFit="1" customWidth="1"/>
    <col min="4371" max="4372" width="10.7109375" style="1569" bestFit="1" customWidth="1"/>
    <col min="4373" max="4373" width="9.42578125" style="1569" bestFit="1" customWidth="1"/>
    <col min="4374" max="4374" width="10.7109375" style="1569" bestFit="1" customWidth="1"/>
    <col min="4375" max="4375" width="12.140625" style="1569" customWidth="1"/>
    <col min="4376" max="4376" width="9.42578125" style="1569" bestFit="1" customWidth="1"/>
    <col min="4377" max="4378" width="10.7109375" style="1569" bestFit="1" customWidth="1"/>
    <col min="4379" max="4379" width="9.42578125" style="1569" bestFit="1" customWidth="1"/>
    <col min="4380" max="4381" width="10.7109375" style="1569" bestFit="1" customWidth="1"/>
    <col min="4382" max="4382" width="9.42578125" style="1569" bestFit="1" customWidth="1"/>
    <col min="4383" max="4383" width="12" style="1569" customWidth="1"/>
    <col min="4384" max="4384" width="10.5703125" style="1569" customWidth="1"/>
    <col min="4385" max="4385" width="9.42578125" style="1569" bestFit="1" customWidth="1"/>
    <col min="4386" max="4386" width="10.5703125" style="1569" customWidth="1"/>
    <col min="4387" max="4387" width="10.7109375" style="1569" bestFit="1" customWidth="1"/>
    <col min="4388" max="4388" width="9.42578125" style="1569" customWidth="1"/>
    <col min="4389" max="4390" width="10.7109375" style="1569" bestFit="1" customWidth="1"/>
    <col min="4391" max="4391" width="9.28515625" style="1569" bestFit="1" customWidth="1"/>
    <col min="4392" max="4608" width="9.140625" style="1569"/>
    <col min="4609" max="4609" width="9.85546875" style="1569" customWidth="1"/>
    <col min="4610" max="4610" width="27.7109375" style="1569" customWidth="1"/>
    <col min="4611" max="4611" width="12.5703125" style="1569" bestFit="1" customWidth="1"/>
    <col min="4612" max="4612" width="11.42578125" style="1569" bestFit="1" customWidth="1"/>
    <col min="4613" max="4613" width="10.7109375" style="1569" customWidth="1"/>
    <col min="4614" max="4614" width="11.42578125" style="1569" bestFit="1" customWidth="1"/>
    <col min="4615" max="4620" width="11.28515625" style="1569" customWidth="1"/>
    <col min="4621" max="4621" width="10.7109375" style="1569" bestFit="1" customWidth="1"/>
    <col min="4622" max="4622" width="10.5703125" style="1569" customWidth="1"/>
    <col min="4623" max="4623" width="10.140625" style="1569" bestFit="1" customWidth="1"/>
    <col min="4624" max="4625" width="10.7109375" style="1569" bestFit="1" customWidth="1"/>
    <col min="4626" max="4626" width="10.140625" style="1569" bestFit="1" customWidth="1"/>
    <col min="4627" max="4628" width="10.7109375" style="1569" bestFit="1" customWidth="1"/>
    <col min="4629" max="4629" width="9.42578125" style="1569" bestFit="1" customWidth="1"/>
    <col min="4630" max="4630" width="10.7109375" style="1569" bestFit="1" customWidth="1"/>
    <col min="4631" max="4631" width="12.140625" style="1569" customWidth="1"/>
    <col min="4632" max="4632" width="9.42578125" style="1569" bestFit="1" customWidth="1"/>
    <col min="4633" max="4634" width="10.7109375" style="1569" bestFit="1" customWidth="1"/>
    <col min="4635" max="4635" width="9.42578125" style="1569" bestFit="1" customWidth="1"/>
    <col min="4636" max="4637" width="10.7109375" style="1569" bestFit="1" customWidth="1"/>
    <col min="4638" max="4638" width="9.42578125" style="1569" bestFit="1" customWidth="1"/>
    <col min="4639" max="4639" width="12" style="1569" customWidth="1"/>
    <col min="4640" max="4640" width="10.5703125" style="1569" customWidth="1"/>
    <col min="4641" max="4641" width="9.42578125" style="1569" bestFit="1" customWidth="1"/>
    <col min="4642" max="4642" width="10.5703125" style="1569" customWidth="1"/>
    <col min="4643" max="4643" width="10.7109375" style="1569" bestFit="1" customWidth="1"/>
    <col min="4644" max="4644" width="9.42578125" style="1569" customWidth="1"/>
    <col min="4645" max="4646" width="10.7109375" style="1569" bestFit="1" customWidth="1"/>
    <col min="4647" max="4647" width="9.28515625" style="1569" bestFit="1" customWidth="1"/>
    <col min="4648" max="4864" width="9.140625" style="1569"/>
    <col min="4865" max="4865" width="9.85546875" style="1569" customWidth="1"/>
    <col min="4866" max="4866" width="27.7109375" style="1569" customWidth="1"/>
    <col min="4867" max="4867" width="12.5703125" style="1569" bestFit="1" customWidth="1"/>
    <col min="4868" max="4868" width="11.42578125" style="1569" bestFit="1" customWidth="1"/>
    <col min="4869" max="4869" width="10.7109375" style="1569" customWidth="1"/>
    <col min="4870" max="4870" width="11.42578125" style="1569" bestFit="1" customWidth="1"/>
    <col min="4871" max="4876" width="11.28515625" style="1569" customWidth="1"/>
    <col min="4877" max="4877" width="10.7109375" style="1569" bestFit="1" customWidth="1"/>
    <col min="4878" max="4878" width="10.5703125" style="1569" customWidth="1"/>
    <col min="4879" max="4879" width="10.140625" style="1569" bestFit="1" customWidth="1"/>
    <col min="4880" max="4881" width="10.7109375" style="1569" bestFit="1" customWidth="1"/>
    <col min="4882" max="4882" width="10.140625" style="1569" bestFit="1" customWidth="1"/>
    <col min="4883" max="4884" width="10.7109375" style="1569" bestFit="1" customWidth="1"/>
    <col min="4885" max="4885" width="9.42578125" style="1569" bestFit="1" customWidth="1"/>
    <col min="4886" max="4886" width="10.7109375" style="1569" bestFit="1" customWidth="1"/>
    <col min="4887" max="4887" width="12.140625" style="1569" customWidth="1"/>
    <col min="4888" max="4888" width="9.42578125" style="1569" bestFit="1" customWidth="1"/>
    <col min="4889" max="4890" width="10.7109375" style="1569" bestFit="1" customWidth="1"/>
    <col min="4891" max="4891" width="9.42578125" style="1569" bestFit="1" customWidth="1"/>
    <col min="4892" max="4893" width="10.7109375" style="1569" bestFit="1" customWidth="1"/>
    <col min="4894" max="4894" width="9.42578125" style="1569" bestFit="1" customWidth="1"/>
    <col min="4895" max="4895" width="12" style="1569" customWidth="1"/>
    <col min="4896" max="4896" width="10.5703125" style="1569" customWidth="1"/>
    <col min="4897" max="4897" width="9.42578125" style="1569" bestFit="1" customWidth="1"/>
    <col min="4898" max="4898" width="10.5703125" style="1569" customWidth="1"/>
    <col min="4899" max="4899" width="10.7109375" style="1569" bestFit="1" customWidth="1"/>
    <col min="4900" max="4900" width="9.42578125" style="1569" customWidth="1"/>
    <col min="4901" max="4902" width="10.7109375" style="1569" bestFit="1" customWidth="1"/>
    <col min="4903" max="4903" width="9.28515625" style="1569" bestFit="1" customWidth="1"/>
    <col min="4904" max="5120" width="9.140625" style="1569"/>
    <col min="5121" max="5121" width="9.85546875" style="1569" customWidth="1"/>
    <col min="5122" max="5122" width="27.7109375" style="1569" customWidth="1"/>
    <col min="5123" max="5123" width="12.5703125" style="1569" bestFit="1" customWidth="1"/>
    <col min="5124" max="5124" width="11.42578125" style="1569" bestFit="1" customWidth="1"/>
    <col min="5125" max="5125" width="10.7109375" style="1569" customWidth="1"/>
    <col min="5126" max="5126" width="11.42578125" style="1569" bestFit="1" customWidth="1"/>
    <col min="5127" max="5132" width="11.28515625" style="1569" customWidth="1"/>
    <col min="5133" max="5133" width="10.7109375" style="1569" bestFit="1" customWidth="1"/>
    <col min="5134" max="5134" width="10.5703125" style="1569" customWidth="1"/>
    <col min="5135" max="5135" width="10.140625" style="1569" bestFit="1" customWidth="1"/>
    <col min="5136" max="5137" width="10.7109375" style="1569" bestFit="1" customWidth="1"/>
    <col min="5138" max="5138" width="10.140625" style="1569" bestFit="1" customWidth="1"/>
    <col min="5139" max="5140" width="10.7109375" style="1569" bestFit="1" customWidth="1"/>
    <col min="5141" max="5141" width="9.42578125" style="1569" bestFit="1" customWidth="1"/>
    <col min="5142" max="5142" width="10.7109375" style="1569" bestFit="1" customWidth="1"/>
    <col min="5143" max="5143" width="12.140625" style="1569" customWidth="1"/>
    <col min="5144" max="5144" width="9.42578125" style="1569" bestFit="1" customWidth="1"/>
    <col min="5145" max="5146" width="10.7109375" style="1569" bestFit="1" customWidth="1"/>
    <col min="5147" max="5147" width="9.42578125" style="1569" bestFit="1" customWidth="1"/>
    <col min="5148" max="5149" width="10.7109375" style="1569" bestFit="1" customWidth="1"/>
    <col min="5150" max="5150" width="9.42578125" style="1569" bestFit="1" customWidth="1"/>
    <col min="5151" max="5151" width="12" style="1569" customWidth="1"/>
    <col min="5152" max="5152" width="10.5703125" style="1569" customWidth="1"/>
    <col min="5153" max="5153" width="9.42578125" style="1569" bestFit="1" customWidth="1"/>
    <col min="5154" max="5154" width="10.5703125" style="1569" customWidth="1"/>
    <col min="5155" max="5155" width="10.7109375" style="1569" bestFit="1" customWidth="1"/>
    <col min="5156" max="5156" width="9.42578125" style="1569" customWidth="1"/>
    <col min="5157" max="5158" width="10.7109375" style="1569" bestFit="1" customWidth="1"/>
    <col min="5159" max="5159" width="9.28515625" style="1569" bestFit="1" customWidth="1"/>
    <col min="5160" max="5376" width="9.140625" style="1569"/>
    <col min="5377" max="5377" width="9.85546875" style="1569" customWidth="1"/>
    <col min="5378" max="5378" width="27.7109375" style="1569" customWidth="1"/>
    <col min="5379" max="5379" width="12.5703125" style="1569" bestFit="1" customWidth="1"/>
    <col min="5380" max="5380" width="11.42578125" style="1569" bestFit="1" customWidth="1"/>
    <col min="5381" max="5381" width="10.7109375" style="1569" customWidth="1"/>
    <col min="5382" max="5382" width="11.42578125" style="1569" bestFit="1" customWidth="1"/>
    <col min="5383" max="5388" width="11.28515625" style="1569" customWidth="1"/>
    <col min="5389" max="5389" width="10.7109375" style="1569" bestFit="1" customWidth="1"/>
    <col min="5390" max="5390" width="10.5703125" style="1569" customWidth="1"/>
    <col min="5391" max="5391" width="10.140625" style="1569" bestFit="1" customWidth="1"/>
    <col min="5392" max="5393" width="10.7109375" style="1569" bestFit="1" customWidth="1"/>
    <col min="5394" max="5394" width="10.140625" style="1569" bestFit="1" customWidth="1"/>
    <col min="5395" max="5396" width="10.7109375" style="1569" bestFit="1" customWidth="1"/>
    <col min="5397" max="5397" width="9.42578125" style="1569" bestFit="1" customWidth="1"/>
    <col min="5398" max="5398" width="10.7109375" style="1569" bestFit="1" customWidth="1"/>
    <col min="5399" max="5399" width="12.140625" style="1569" customWidth="1"/>
    <col min="5400" max="5400" width="9.42578125" style="1569" bestFit="1" customWidth="1"/>
    <col min="5401" max="5402" width="10.7109375" style="1569" bestFit="1" customWidth="1"/>
    <col min="5403" max="5403" width="9.42578125" style="1569" bestFit="1" customWidth="1"/>
    <col min="5404" max="5405" width="10.7109375" style="1569" bestFit="1" customWidth="1"/>
    <col min="5406" max="5406" width="9.42578125" style="1569" bestFit="1" customWidth="1"/>
    <col min="5407" max="5407" width="12" style="1569" customWidth="1"/>
    <col min="5408" max="5408" width="10.5703125" style="1569" customWidth="1"/>
    <col min="5409" max="5409" width="9.42578125" style="1569" bestFit="1" customWidth="1"/>
    <col min="5410" max="5410" width="10.5703125" style="1569" customWidth="1"/>
    <col min="5411" max="5411" width="10.7109375" style="1569" bestFit="1" customWidth="1"/>
    <col min="5412" max="5412" width="9.42578125" style="1569" customWidth="1"/>
    <col min="5413" max="5414" width="10.7109375" style="1569" bestFit="1" customWidth="1"/>
    <col min="5415" max="5415" width="9.28515625" style="1569" bestFit="1" customWidth="1"/>
    <col min="5416" max="5632" width="9.140625" style="1569"/>
    <col min="5633" max="5633" width="9.85546875" style="1569" customWidth="1"/>
    <col min="5634" max="5634" width="27.7109375" style="1569" customWidth="1"/>
    <col min="5635" max="5635" width="12.5703125" style="1569" bestFit="1" customWidth="1"/>
    <col min="5636" max="5636" width="11.42578125" style="1569" bestFit="1" customWidth="1"/>
    <col min="5637" max="5637" width="10.7109375" style="1569" customWidth="1"/>
    <col min="5638" max="5638" width="11.42578125" style="1569" bestFit="1" customWidth="1"/>
    <col min="5639" max="5644" width="11.28515625" style="1569" customWidth="1"/>
    <col min="5645" max="5645" width="10.7109375" style="1569" bestFit="1" customWidth="1"/>
    <col min="5646" max="5646" width="10.5703125" style="1569" customWidth="1"/>
    <col min="5647" max="5647" width="10.140625" style="1569" bestFit="1" customWidth="1"/>
    <col min="5648" max="5649" width="10.7109375" style="1569" bestFit="1" customWidth="1"/>
    <col min="5650" max="5650" width="10.140625" style="1569" bestFit="1" customWidth="1"/>
    <col min="5651" max="5652" width="10.7109375" style="1569" bestFit="1" customWidth="1"/>
    <col min="5653" max="5653" width="9.42578125" style="1569" bestFit="1" customWidth="1"/>
    <col min="5654" max="5654" width="10.7109375" style="1569" bestFit="1" customWidth="1"/>
    <col min="5655" max="5655" width="12.140625" style="1569" customWidth="1"/>
    <col min="5656" max="5656" width="9.42578125" style="1569" bestFit="1" customWidth="1"/>
    <col min="5657" max="5658" width="10.7109375" style="1569" bestFit="1" customWidth="1"/>
    <col min="5659" max="5659" width="9.42578125" style="1569" bestFit="1" customWidth="1"/>
    <col min="5660" max="5661" width="10.7109375" style="1569" bestFit="1" customWidth="1"/>
    <col min="5662" max="5662" width="9.42578125" style="1569" bestFit="1" customWidth="1"/>
    <col min="5663" max="5663" width="12" style="1569" customWidth="1"/>
    <col min="5664" max="5664" width="10.5703125" style="1569" customWidth="1"/>
    <col min="5665" max="5665" width="9.42578125" style="1569" bestFit="1" customWidth="1"/>
    <col min="5666" max="5666" width="10.5703125" style="1569" customWidth="1"/>
    <col min="5667" max="5667" width="10.7109375" style="1569" bestFit="1" customWidth="1"/>
    <col min="5668" max="5668" width="9.42578125" style="1569" customWidth="1"/>
    <col min="5669" max="5670" width="10.7109375" style="1569" bestFit="1" customWidth="1"/>
    <col min="5671" max="5671" width="9.28515625" style="1569" bestFit="1" customWidth="1"/>
    <col min="5672" max="5888" width="9.140625" style="1569"/>
    <col min="5889" max="5889" width="9.85546875" style="1569" customWidth="1"/>
    <col min="5890" max="5890" width="27.7109375" style="1569" customWidth="1"/>
    <col min="5891" max="5891" width="12.5703125" style="1569" bestFit="1" customWidth="1"/>
    <col min="5892" max="5892" width="11.42578125" style="1569" bestFit="1" customWidth="1"/>
    <col min="5893" max="5893" width="10.7109375" style="1569" customWidth="1"/>
    <col min="5894" max="5894" width="11.42578125" style="1569" bestFit="1" customWidth="1"/>
    <col min="5895" max="5900" width="11.28515625" style="1569" customWidth="1"/>
    <col min="5901" max="5901" width="10.7109375" style="1569" bestFit="1" customWidth="1"/>
    <col min="5902" max="5902" width="10.5703125" style="1569" customWidth="1"/>
    <col min="5903" max="5903" width="10.140625" style="1569" bestFit="1" customWidth="1"/>
    <col min="5904" max="5905" width="10.7109375" style="1569" bestFit="1" customWidth="1"/>
    <col min="5906" max="5906" width="10.140625" style="1569" bestFit="1" customWidth="1"/>
    <col min="5907" max="5908" width="10.7109375" style="1569" bestFit="1" customWidth="1"/>
    <col min="5909" max="5909" width="9.42578125" style="1569" bestFit="1" customWidth="1"/>
    <col min="5910" max="5910" width="10.7109375" style="1569" bestFit="1" customWidth="1"/>
    <col min="5911" max="5911" width="12.140625" style="1569" customWidth="1"/>
    <col min="5912" max="5912" width="9.42578125" style="1569" bestFit="1" customWidth="1"/>
    <col min="5913" max="5914" width="10.7109375" style="1569" bestFit="1" customWidth="1"/>
    <col min="5915" max="5915" width="9.42578125" style="1569" bestFit="1" customWidth="1"/>
    <col min="5916" max="5917" width="10.7109375" style="1569" bestFit="1" customWidth="1"/>
    <col min="5918" max="5918" width="9.42578125" style="1569" bestFit="1" customWidth="1"/>
    <col min="5919" max="5919" width="12" style="1569" customWidth="1"/>
    <col min="5920" max="5920" width="10.5703125" style="1569" customWidth="1"/>
    <col min="5921" max="5921" width="9.42578125" style="1569" bestFit="1" customWidth="1"/>
    <col min="5922" max="5922" width="10.5703125" style="1569" customWidth="1"/>
    <col min="5923" max="5923" width="10.7109375" style="1569" bestFit="1" customWidth="1"/>
    <col min="5924" max="5924" width="9.42578125" style="1569" customWidth="1"/>
    <col min="5925" max="5926" width="10.7109375" style="1569" bestFit="1" customWidth="1"/>
    <col min="5927" max="5927" width="9.28515625" style="1569" bestFit="1" customWidth="1"/>
    <col min="5928" max="6144" width="9.140625" style="1569"/>
    <col min="6145" max="6145" width="9.85546875" style="1569" customWidth="1"/>
    <col min="6146" max="6146" width="27.7109375" style="1569" customWidth="1"/>
    <col min="6147" max="6147" width="12.5703125" style="1569" bestFit="1" customWidth="1"/>
    <col min="6148" max="6148" width="11.42578125" style="1569" bestFit="1" customWidth="1"/>
    <col min="6149" max="6149" width="10.7109375" style="1569" customWidth="1"/>
    <col min="6150" max="6150" width="11.42578125" style="1569" bestFit="1" customWidth="1"/>
    <col min="6151" max="6156" width="11.28515625" style="1569" customWidth="1"/>
    <col min="6157" max="6157" width="10.7109375" style="1569" bestFit="1" customWidth="1"/>
    <col min="6158" max="6158" width="10.5703125" style="1569" customWidth="1"/>
    <col min="6159" max="6159" width="10.140625" style="1569" bestFit="1" customWidth="1"/>
    <col min="6160" max="6161" width="10.7109375" style="1569" bestFit="1" customWidth="1"/>
    <col min="6162" max="6162" width="10.140625" style="1569" bestFit="1" customWidth="1"/>
    <col min="6163" max="6164" width="10.7109375" style="1569" bestFit="1" customWidth="1"/>
    <col min="6165" max="6165" width="9.42578125" style="1569" bestFit="1" customWidth="1"/>
    <col min="6166" max="6166" width="10.7109375" style="1569" bestFit="1" customWidth="1"/>
    <col min="6167" max="6167" width="12.140625" style="1569" customWidth="1"/>
    <col min="6168" max="6168" width="9.42578125" style="1569" bestFit="1" customWidth="1"/>
    <col min="6169" max="6170" width="10.7109375" style="1569" bestFit="1" customWidth="1"/>
    <col min="6171" max="6171" width="9.42578125" style="1569" bestFit="1" customWidth="1"/>
    <col min="6172" max="6173" width="10.7109375" style="1569" bestFit="1" customWidth="1"/>
    <col min="6174" max="6174" width="9.42578125" style="1569" bestFit="1" customWidth="1"/>
    <col min="6175" max="6175" width="12" style="1569" customWidth="1"/>
    <col min="6176" max="6176" width="10.5703125" style="1569" customWidth="1"/>
    <col min="6177" max="6177" width="9.42578125" style="1569" bestFit="1" customWidth="1"/>
    <col min="6178" max="6178" width="10.5703125" style="1569" customWidth="1"/>
    <col min="6179" max="6179" width="10.7109375" style="1569" bestFit="1" customWidth="1"/>
    <col min="6180" max="6180" width="9.42578125" style="1569" customWidth="1"/>
    <col min="6181" max="6182" width="10.7109375" style="1569" bestFit="1" customWidth="1"/>
    <col min="6183" max="6183" width="9.28515625" style="1569" bestFit="1" customWidth="1"/>
    <col min="6184" max="6400" width="9.140625" style="1569"/>
    <col min="6401" max="6401" width="9.85546875" style="1569" customWidth="1"/>
    <col min="6402" max="6402" width="27.7109375" style="1569" customWidth="1"/>
    <col min="6403" max="6403" width="12.5703125" style="1569" bestFit="1" customWidth="1"/>
    <col min="6404" max="6404" width="11.42578125" style="1569" bestFit="1" customWidth="1"/>
    <col min="6405" max="6405" width="10.7109375" style="1569" customWidth="1"/>
    <col min="6406" max="6406" width="11.42578125" style="1569" bestFit="1" customWidth="1"/>
    <col min="6407" max="6412" width="11.28515625" style="1569" customWidth="1"/>
    <col min="6413" max="6413" width="10.7109375" style="1569" bestFit="1" customWidth="1"/>
    <col min="6414" max="6414" width="10.5703125" style="1569" customWidth="1"/>
    <col min="6415" max="6415" width="10.140625" style="1569" bestFit="1" customWidth="1"/>
    <col min="6416" max="6417" width="10.7109375" style="1569" bestFit="1" customWidth="1"/>
    <col min="6418" max="6418" width="10.140625" style="1569" bestFit="1" customWidth="1"/>
    <col min="6419" max="6420" width="10.7109375" style="1569" bestFit="1" customWidth="1"/>
    <col min="6421" max="6421" width="9.42578125" style="1569" bestFit="1" customWidth="1"/>
    <col min="6422" max="6422" width="10.7109375" style="1569" bestFit="1" customWidth="1"/>
    <col min="6423" max="6423" width="12.140625" style="1569" customWidth="1"/>
    <col min="6424" max="6424" width="9.42578125" style="1569" bestFit="1" customWidth="1"/>
    <col min="6425" max="6426" width="10.7109375" style="1569" bestFit="1" customWidth="1"/>
    <col min="6427" max="6427" width="9.42578125" style="1569" bestFit="1" customWidth="1"/>
    <col min="6428" max="6429" width="10.7109375" style="1569" bestFit="1" customWidth="1"/>
    <col min="6430" max="6430" width="9.42578125" style="1569" bestFit="1" customWidth="1"/>
    <col min="6431" max="6431" width="12" style="1569" customWidth="1"/>
    <col min="6432" max="6432" width="10.5703125" style="1569" customWidth="1"/>
    <col min="6433" max="6433" width="9.42578125" style="1569" bestFit="1" customWidth="1"/>
    <col min="6434" max="6434" width="10.5703125" style="1569" customWidth="1"/>
    <col min="6435" max="6435" width="10.7109375" style="1569" bestFit="1" customWidth="1"/>
    <col min="6436" max="6436" width="9.42578125" style="1569" customWidth="1"/>
    <col min="6437" max="6438" width="10.7109375" style="1569" bestFit="1" customWidth="1"/>
    <col min="6439" max="6439" width="9.28515625" style="1569" bestFit="1" customWidth="1"/>
    <col min="6440" max="6656" width="9.140625" style="1569"/>
    <col min="6657" max="6657" width="9.85546875" style="1569" customWidth="1"/>
    <col min="6658" max="6658" width="27.7109375" style="1569" customWidth="1"/>
    <col min="6659" max="6659" width="12.5703125" style="1569" bestFit="1" customWidth="1"/>
    <col min="6660" max="6660" width="11.42578125" style="1569" bestFit="1" customWidth="1"/>
    <col min="6661" max="6661" width="10.7109375" style="1569" customWidth="1"/>
    <col min="6662" max="6662" width="11.42578125" style="1569" bestFit="1" customWidth="1"/>
    <col min="6663" max="6668" width="11.28515625" style="1569" customWidth="1"/>
    <col min="6669" max="6669" width="10.7109375" style="1569" bestFit="1" customWidth="1"/>
    <col min="6670" max="6670" width="10.5703125" style="1569" customWidth="1"/>
    <col min="6671" max="6671" width="10.140625" style="1569" bestFit="1" customWidth="1"/>
    <col min="6672" max="6673" width="10.7109375" style="1569" bestFit="1" customWidth="1"/>
    <col min="6674" max="6674" width="10.140625" style="1569" bestFit="1" customWidth="1"/>
    <col min="6675" max="6676" width="10.7109375" style="1569" bestFit="1" customWidth="1"/>
    <col min="6677" max="6677" width="9.42578125" style="1569" bestFit="1" customWidth="1"/>
    <col min="6678" max="6678" width="10.7109375" style="1569" bestFit="1" customWidth="1"/>
    <col min="6679" max="6679" width="12.140625" style="1569" customWidth="1"/>
    <col min="6680" max="6680" width="9.42578125" style="1569" bestFit="1" customWidth="1"/>
    <col min="6681" max="6682" width="10.7109375" style="1569" bestFit="1" customWidth="1"/>
    <col min="6683" max="6683" width="9.42578125" style="1569" bestFit="1" customWidth="1"/>
    <col min="6684" max="6685" width="10.7109375" style="1569" bestFit="1" customWidth="1"/>
    <col min="6686" max="6686" width="9.42578125" style="1569" bestFit="1" customWidth="1"/>
    <col min="6687" max="6687" width="12" style="1569" customWidth="1"/>
    <col min="6688" max="6688" width="10.5703125" style="1569" customWidth="1"/>
    <col min="6689" max="6689" width="9.42578125" style="1569" bestFit="1" customWidth="1"/>
    <col min="6690" max="6690" width="10.5703125" style="1569" customWidth="1"/>
    <col min="6691" max="6691" width="10.7109375" style="1569" bestFit="1" customWidth="1"/>
    <col min="6692" max="6692" width="9.42578125" style="1569" customWidth="1"/>
    <col min="6693" max="6694" width="10.7109375" style="1569" bestFit="1" customWidth="1"/>
    <col min="6695" max="6695" width="9.28515625" style="1569" bestFit="1" customWidth="1"/>
    <col min="6696" max="6912" width="9.140625" style="1569"/>
    <col min="6913" max="6913" width="9.85546875" style="1569" customWidth="1"/>
    <col min="6914" max="6914" width="27.7109375" style="1569" customWidth="1"/>
    <col min="6915" max="6915" width="12.5703125" style="1569" bestFit="1" customWidth="1"/>
    <col min="6916" max="6916" width="11.42578125" style="1569" bestFit="1" customWidth="1"/>
    <col min="6917" max="6917" width="10.7109375" style="1569" customWidth="1"/>
    <col min="6918" max="6918" width="11.42578125" style="1569" bestFit="1" customWidth="1"/>
    <col min="6919" max="6924" width="11.28515625" style="1569" customWidth="1"/>
    <col min="6925" max="6925" width="10.7109375" style="1569" bestFit="1" customWidth="1"/>
    <col min="6926" max="6926" width="10.5703125" style="1569" customWidth="1"/>
    <col min="6927" max="6927" width="10.140625" style="1569" bestFit="1" customWidth="1"/>
    <col min="6928" max="6929" width="10.7109375" style="1569" bestFit="1" customWidth="1"/>
    <col min="6930" max="6930" width="10.140625" style="1569" bestFit="1" customWidth="1"/>
    <col min="6931" max="6932" width="10.7109375" style="1569" bestFit="1" customWidth="1"/>
    <col min="6933" max="6933" width="9.42578125" style="1569" bestFit="1" customWidth="1"/>
    <col min="6934" max="6934" width="10.7109375" style="1569" bestFit="1" customWidth="1"/>
    <col min="6935" max="6935" width="12.140625" style="1569" customWidth="1"/>
    <col min="6936" max="6936" width="9.42578125" style="1569" bestFit="1" customWidth="1"/>
    <col min="6937" max="6938" width="10.7109375" style="1569" bestFit="1" customWidth="1"/>
    <col min="6939" max="6939" width="9.42578125" style="1569" bestFit="1" customWidth="1"/>
    <col min="6940" max="6941" width="10.7109375" style="1569" bestFit="1" customWidth="1"/>
    <col min="6942" max="6942" width="9.42578125" style="1569" bestFit="1" customWidth="1"/>
    <col min="6943" max="6943" width="12" style="1569" customWidth="1"/>
    <col min="6944" max="6944" width="10.5703125" style="1569" customWidth="1"/>
    <col min="6945" max="6945" width="9.42578125" style="1569" bestFit="1" customWidth="1"/>
    <col min="6946" max="6946" width="10.5703125" style="1569" customWidth="1"/>
    <col min="6947" max="6947" width="10.7109375" style="1569" bestFit="1" customWidth="1"/>
    <col min="6948" max="6948" width="9.42578125" style="1569" customWidth="1"/>
    <col min="6949" max="6950" width="10.7109375" style="1569" bestFit="1" customWidth="1"/>
    <col min="6951" max="6951" width="9.28515625" style="1569" bestFit="1" customWidth="1"/>
    <col min="6952" max="7168" width="9.140625" style="1569"/>
    <col min="7169" max="7169" width="9.85546875" style="1569" customWidth="1"/>
    <col min="7170" max="7170" width="27.7109375" style="1569" customWidth="1"/>
    <col min="7171" max="7171" width="12.5703125" style="1569" bestFit="1" customWidth="1"/>
    <col min="7172" max="7172" width="11.42578125" style="1569" bestFit="1" customWidth="1"/>
    <col min="7173" max="7173" width="10.7109375" style="1569" customWidth="1"/>
    <col min="7174" max="7174" width="11.42578125" style="1569" bestFit="1" customWidth="1"/>
    <col min="7175" max="7180" width="11.28515625" style="1569" customWidth="1"/>
    <col min="7181" max="7181" width="10.7109375" style="1569" bestFit="1" customWidth="1"/>
    <col min="7182" max="7182" width="10.5703125" style="1569" customWidth="1"/>
    <col min="7183" max="7183" width="10.140625" style="1569" bestFit="1" customWidth="1"/>
    <col min="7184" max="7185" width="10.7109375" style="1569" bestFit="1" customWidth="1"/>
    <col min="7186" max="7186" width="10.140625" style="1569" bestFit="1" customWidth="1"/>
    <col min="7187" max="7188" width="10.7109375" style="1569" bestFit="1" customWidth="1"/>
    <col min="7189" max="7189" width="9.42578125" style="1569" bestFit="1" customWidth="1"/>
    <col min="7190" max="7190" width="10.7109375" style="1569" bestFit="1" customWidth="1"/>
    <col min="7191" max="7191" width="12.140625" style="1569" customWidth="1"/>
    <col min="7192" max="7192" width="9.42578125" style="1569" bestFit="1" customWidth="1"/>
    <col min="7193" max="7194" width="10.7109375" style="1569" bestFit="1" customWidth="1"/>
    <col min="7195" max="7195" width="9.42578125" style="1569" bestFit="1" customWidth="1"/>
    <col min="7196" max="7197" width="10.7109375" style="1569" bestFit="1" customWidth="1"/>
    <col min="7198" max="7198" width="9.42578125" style="1569" bestFit="1" customWidth="1"/>
    <col min="7199" max="7199" width="12" style="1569" customWidth="1"/>
    <col min="7200" max="7200" width="10.5703125" style="1569" customWidth="1"/>
    <col min="7201" max="7201" width="9.42578125" style="1569" bestFit="1" customWidth="1"/>
    <col min="7202" max="7202" width="10.5703125" style="1569" customWidth="1"/>
    <col min="7203" max="7203" width="10.7109375" style="1569" bestFit="1" customWidth="1"/>
    <col min="7204" max="7204" width="9.42578125" style="1569" customWidth="1"/>
    <col min="7205" max="7206" width="10.7109375" style="1569" bestFit="1" customWidth="1"/>
    <col min="7207" max="7207" width="9.28515625" style="1569" bestFit="1" customWidth="1"/>
    <col min="7208" max="7424" width="9.140625" style="1569"/>
    <col min="7425" max="7425" width="9.85546875" style="1569" customWidth="1"/>
    <col min="7426" max="7426" width="27.7109375" style="1569" customWidth="1"/>
    <col min="7427" max="7427" width="12.5703125" style="1569" bestFit="1" customWidth="1"/>
    <col min="7428" max="7428" width="11.42578125" style="1569" bestFit="1" customWidth="1"/>
    <col min="7429" max="7429" width="10.7109375" style="1569" customWidth="1"/>
    <col min="7430" max="7430" width="11.42578125" style="1569" bestFit="1" customWidth="1"/>
    <col min="7431" max="7436" width="11.28515625" style="1569" customWidth="1"/>
    <col min="7437" max="7437" width="10.7109375" style="1569" bestFit="1" customWidth="1"/>
    <col min="7438" max="7438" width="10.5703125" style="1569" customWidth="1"/>
    <col min="7439" max="7439" width="10.140625" style="1569" bestFit="1" customWidth="1"/>
    <col min="7440" max="7441" width="10.7109375" style="1569" bestFit="1" customWidth="1"/>
    <col min="7442" max="7442" width="10.140625" style="1569" bestFit="1" customWidth="1"/>
    <col min="7443" max="7444" width="10.7109375" style="1569" bestFit="1" customWidth="1"/>
    <col min="7445" max="7445" width="9.42578125" style="1569" bestFit="1" customWidth="1"/>
    <col min="7446" max="7446" width="10.7109375" style="1569" bestFit="1" customWidth="1"/>
    <col min="7447" max="7447" width="12.140625" style="1569" customWidth="1"/>
    <col min="7448" max="7448" width="9.42578125" style="1569" bestFit="1" customWidth="1"/>
    <col min="7449" max="7450" width="10.7109375" style="1569" bestFit="1" customWidth="1"/>
    <col min="7451" max="7451" width="9.42578125" style="1569" bestFit="1" customWidth="1"/>
    <col min="7452" max="7453" width="10.7109375" style="1569" bestFit="1" customWidth="1"/>
    <col min="7454" max="7454" width="9.42578125" style="1569" bestFit="1" customWidth="1"/>
    <col min="7455" max="7455" width="12" style="1569" customWidth="1"/>
    <col min="7456" max="7456" width="10.5703125" style="1569" customWidth="1"/>
    <col min="7457" max="7457" width="9.42578125" style="1569" bestFit="1" customWidth="1"/>
    <col min="7458" max="7458" width="10.5703125" style="1569" customWidth="1"/>
    <col min="7459" max="7459" width="10.7109375" style="1569" bestFit="1" customWidth="1"/>
    <col min="7460" max="7460" width="9.42578125" style="1569" customWidth="1"/>
    <col min="7461" max="7462" width="10.7109375" style="1569" bestFit="1" customWidth="1"/>
    <col min="7463" max="7463" width="9.28515625" style="1569" bestFit="1" customWidth="1"/>
    <col min="7464" max="7680" width="9.140625" style="1569"/>
    <col min="7681" max="7681" width="9.85546875" style="1569" customWidth="1"/>
    <col min="7682" max="7682" width="27.7109375" style="1569" customWidth="1"/>
    <col min="7683" max="7683" width="12.5703125" style="1569" bestFit="1" customWidth="1"/>
    <col min="7684" max="7684" width="11.42578125" style="1569" bestFit="1" customWidth="1"/>
    <col min="7685" max="7685" width="10.7109375" style="1569" customWidth="1"/>
    <col min="7686" max="7686" width="11.42578125" style="1569" bestFit="1" customWidth="1"/>
    <col min="7687" max="7692" width="11.28515625" style="1569" customWidth="1"/>
    <col min="7693" max="7693" width="10.7109375" style="1569" bestFit="1" customWidth="1"/>
    <col min="7694" max="7694" width="10.5703125" style="1569" customWidth="1"/>
    <col min="7695" max="7695" width="10.140625" style="1569" bestFit="1" customWidth="1"/>
    <col min="7696" max="7697" width="10.7109375" style="1569" bestFit="1" customWidth="1"/>
    <col min="7698" max="7698" width="10.140625" style="1569" bestFit="1" customWidth="1"/>
    <col min="7699" max="7700" width="10.7109375" style="1569" bestFit="1" customWidth="1"/>
    <col min="7701" max="7701" width="9.42578125" style="1569" bestFit="1" customWidth="1"/>
    <col min="7702" max="7702" width="10.7109375" style="1569" bestFit="1" customWidth="1"/>
    <col min="7703" max="7703" width="12.140625" style="1569" customWidth="1"/>
    <col min="7704" max="7704" width="9.42578125" style="1569" bestFit="1" customWidth="1"/>
    <col min="7705" max="7706" width="10.7109375" style="1569" bestFit="1" customWidth="1"/>
    <col min="7707" max="7707" width="9.42578125" style="1569" bestFit="1" customWidth="1"/>
    <col min="7708" max="7709" width="10.7109375" style="1569" bestFit="1" customWidth="1"/>
    <col min="7710" max="7710" width="9.42578125" style="1569" bestFit="1" customWidth="1"/>
    <col min="7711" max="7711" width="12" style="1569" customWidth="1"/>
    <col min="7712" max="7712" width="10.5703125" style="1569" customWidth="1"/>
    <col min="7713" max="7713" width="9.42578125" style="1569" bestFit="1" customWidth="1"/>
    <col min="7714" max="7714" width="10.5703125" style="1569" customWidth="1"/>
    <col min="7715" max="7715" width="10.7109375" style="1569" bestFit="1" customWidth="1"/>
    <col min="7716" max="7716" width="9.42578125" style="1569" customWidth="1"/>
    <col min="7717" max="7718" width="10.7109375" style="1569" bestFit="1" customWidth="1"/>
    <col min="7719" max="7719" width="9.28515625" style="1569" bestFit="1" customWidth="1"/>
    <col min="7720" max="7936" width="9.140625" style="1569"/>
    <col min="7937" max="7937" width="9.85546875" style="1569" customWidth="1"/>
    <col min="7938" max="7938" width="27.7109375" style="1569" customWidth="1"/>
    <col min="7939" max="7939" width="12.5703125" style="1569" bestFit="1" customWidth="1"/>
    <col min="7940" max="7940" width="11.42578125" style="1569" bestFit="1" customWidth="1"/>
    <col min="7941" max="7941" width="10.7109375" style="1569" customWidth="1"/>
    <col min="7942" max="7942" width="11.42578125" style="1569" bestFit="1" customWidth="1"/>
    <col min="7943" max="7948" width="11.28515625" style="1569" customWidth="1"/>
    <col min="7949" max="7949" width="10.7109375" style="1569" bestFit="1" customWidth="1"/>
    <col min="7950" max="7950" width="10.5703125" style="1569" customWidth="1"/>
    <col min="7951" max="7951" width="10.140625" style="1569" bestFit="1" customWidth="1"/>
    <col min="7952" max="7953" width="10.7109375" style="1569" bestFit="1" customWidth="1"/>
    <col min="7954" max="7954" width="10.140625" style="1569" bestFit="1" customWidth="1"/>
    <col min="7955" max="7956" width="10.7109375" style="1569" bestFit="1" customWidth="1"/>
    <col min="7957" max="7957" width="9.42578125" style="1569" bestFit="1" customWidth="1"/>
    <col min="7958" max="7958" width="10.7109375" style="1569" bestFit="1" customWidth="1"/>
    <col min="7959" max="7959" width="12.140625" style="1569" customWidth="1"/>
    <col min="7960" max="7960" width="9.42578125" style="1569" bestFit="1" customWidth="1"/>
    <col min="7961" max="7962" width="10.7109375" style="1569" bestFit="1" customWidth="1"/>
    <col min="7963" max="7963" width="9.42578125" style="1569" bestFit="1" customWidth="1"/>
    <col min="7964" max="7965" width="10.7109375" style="1569" bestFit="1" customWidth="1"/>
    <col min="7966" max="7966" width="9.42578125" style="1569" bestFit="1" customWidth="1"/>
    <col min="7967" max="7967" width="12" style="1569" customWidth="1"/>
    <col min="7968" max="7968" width="10.5703125" style="1569" customWidth="1"/>
    <col min="7969" max="7969" width="9.42578125" style="1569" bestFit="1" customWidth="1"/>
    <col min="7970" max="7970" width="10.5703125" style="1569" customWidth="1"/>
    <col min="7971" max="7971" width="10.7109375" style="1569" bestFit="1" customWidth="1"/>
    <col min="7972" max="7972" width="9.42578125" style="1569" customWidth="1"/>
    <col min="7973" max="7974" width="10.7109375" style="1569" bestFit="1" customWidth="1"/>
    <col min="7975" max="7975" width="9.28515625" style="1569" bestFit="1" customWidth="1"/>
    <col min="7976" max="8192" width="9.140625" style="1569"/>
    <col min="8193" max="8193" width="9.85546875" style="1569" customWidth="1"/>
    <col min="8194" max="8194" width="27.7109375" style="1569" customWidth="1"/>
    <col min="8195" max="8195" width="12.5703125" style="1569" bestFit="1" customWidth="1"/>
    <col min="8196" max="8196" width="11.42578125" style="1569" bestFit="1" customWidth="1"/>
    <col min="8197" max="8197" width="10.7109375" style="1569" customWidth="1"/>
    <col min="8198" max="8198" width="11.42578125" style="1569" bestFit="1" customWidth="1"/>
    <col min="8199" max="8204" width="11.28515625" style="1569" customWidth="1"/>
    <col min="8205" max="8205" width="10.7109375" style="1569" bestFit="1" customWidth="1"/>
    <col min="8206" max="8206" width="10.5703125" style="1569" customWidth="1"/>
    <col min="8207" max="8207" width="10.140625" style="1569" bestFit="1" customWidth="1"/>
    <col min="8208" max="8209" width="10.7109375" style="1569" bestFit="1" customWidth="1"/>
    <col min="8210" max="8210" width="10.140625" style="1569" bestFit="1" customWidth="1"/>
    <col min="8211" max="8212" width="10.7109375" style="1569" bestFit="1" customWidth="1"/>
    <col min="8213" max="8213" width="9.42578125" style="1569" bestFit="1" customWidth="1"/>
    <col min="8214" max="8214" width="10.7109375" style="1569" bestFit="1" customWidth="1"/>
    <col min="8215" max="8215" width="12.140625" style="1569" customWidth="1"/>
    <col min="8216" max="8216" width="9.42578125" style="1569" bestFit="1" customWidth="1"/>
    <col min="8217" max="8218" width="10.7109375" style="1569" bestFit="1" customWidth="1"/>
    <col min="8219" max="8219" width="9.42578125" style="1569" bestFit="1" customWidth="1"/>
    <col min="8220" max="8221" width="10.7109375" style="1569" bestFit="1" customWidth="1"/>
    <col min="8222" max="8222" width="9.42578125" style="1569" bestFit="1" customWidth="1"/>
    <col min="8223" max="8223" width="12" style="1569" customWidth="1"/>
    <col min="8224" max="8224" width="10.5703125" style="1569" customWidth="1"/>
    <col min="8225" max="8225" width="9.42578125" style="1569" bestFit="1" customWidth="1"/>
    <col min="8226" max="8226" width="10.5703125" style="1569" customWidth="1"/>
    <col min="8227" max="8227" width="10.7109375" style="1569" bestFit="1" customWidth="1"/>
    <col min="8228" max="8228" width="9.42578125" style="1569" customWidth="1"/>
    <col min="8229" max="8230" width="10.7109375" style="1569" bestFit="1" customWidth="1"/>
    <col min="8231" max="8231" width="9.28515625" style="1569" bestFit="1" customWidth="1"/>
    <col min="8232" max="8448" width="9.140625" style="1569"/>
    <col min="8449" max="8449" width="9.85546875" style="1569" customWidth="1"/>
    <col min="8450" max="8450" width="27.7109375" style="1569" customWidth="1"/>
    <col min="8451" max="8451" width="12.5703125" style="1569" bestFit="1" customWidth="1"/>
    <col min="8452" max="8452" width="11.42578125" style="1569" bestFit="1" customWidth="1"/>
    <col min="8453" max="8453" width="10.7109375" style="1569" customWidth="1"/>
    <col min="8454" max="8454" width="11.42578125" style="1569" bestFit="1" customWidth="1"/>
    <col min="8455" max="8460" width="11.28515625" style="1569" customWidth="1"/>
    <col min="8461" max="8461" width="10.7109375" style="1569" bestFit="1" customWidth="1"/>
    <col min="8462" max="8462" width="10.5703125" style="1569" customWidth="1"/>
    <col min="8463" max="8463" width="10.140625" style="1569" bestFit="1" customWidth="1"/>
    <col min="8464" max="8465" width="10.7109375" style="1569" bestFit="1" customWidth="1"/>
    <col min="8466" max="8466" width="10.140625" style="1569" bestFit="1" customWidth="1"/>
    <col min="8467" max="8468" width="10.7109375" style="1569" bestFit="1" customWidth="1"/>
    <col min="8469" max="8469" width="9.42578125" style="1569" bestFit="1" customWidth="1"/>
    <col min="8470" max="8470" width="10.7109375" style="1569" bestFit="1" customWidth="1"/>
    <col min="8471" max="8471" width="12.140625" style="1569" customWidth="1"/>
    <col min="8472" max="8472" width="9.42578125" style="1569" bestFit="1" customWidth="1"/>
    <col min="8473" max="8474" width="10.7109375" style="1569" bestFit="1" customWidth="1"/>
    <col min="8475" max="8475" width="9.42578125" style="1569" bestFit="1" customWidth="1"/>
    <col min="8476" max="8477" width="10.7109375" style="1569" bestFit="1" customWidth="1"/>
    <col min="8478" max="8478" width="9.42578125" style="1569" bestFit="1" customWidth="1"/>
    <col min="8479" max="8479" width="12" style="1569" customWidth="1"/>
    <col min="8480" max="8480" width="10.5703125" style="1569" customWidth="1"/>
    <col min="8481" max="8481" width="9.42578125" style="1569" bestFit="1" customWidth="1"/>
    <col min="8482" max="8482" width="10.5703125" style="1569" customWidth="1"/>
    <col min="8483" max="8483" width="10.7109375" style="1569" bestFit="1" customWidth="1"/>
    <col min="8484" max="8484" width="9.42578125" style="1569" customWidth="1"/>
    <col min="8485" max="8486" width="10.7109375" style="1569" bestFit="1" customWidth="1"/>
    <col min="8487" max="8487" width="9.28515625" style="1569" bestFit="1" customWidth="1"/>
    <col min="8488" max="8704" width="9.140625" style="1569"/>
    <col min="8705" max="8705" width="9.85546875" style="1569" customWidth="1"/>
    <col min="8706" max="8706" width="27.7109375" style="1569" customWidth="1"/>
    <col min="8707" max="8707" width="12.5703125" style="1569" bestFit="1" customWidth="1"/>
    <col min="8708" max="8708" width="11.42578125" style="1569" bestFit="1" customWidth="1"/>
    <col min="8709" max="8709" width="10.7109375" style="1569" customWidth="1"/>
    <col min="8710" max="8710" width="11.42578125" style="1569" bestFit="1" customWidth="1"/>
    <col min="8711" max="8716" width="11.28515625" style="1569" customWidth="1"/>
    <col min="8717" max="8717" width="10.7109375" style="1569" bestFit="1" customWidth="1"/>
    <col min="8718" max="8718" width="10.5703125" style="1569" customWidth="1"/>
    <col min="8719" max="8719" width="10.140625" style="1569" bestFit="1" customWidth="1"/>
    <col min="8720" max="8721" width="10.7109375" style="1569" bestFit="1" customWidth="1"/>
    <col min="8722" max="8722" width="10.140625" style="1569" bestFit="1" customWidth="1"/>
    <col min="8723" max="8724" width="10.7109375" style="1569" bestFit="1" customWidth="1"/>
    <col min="8725" max="8725" width="9.42578125" style="1569" bestFit="1" customWidth="1"/>
    <col min="8726" max="8726" width="10.7109375" style="1569" bestFit="1" customWidth="1"/>
    <col min="8727" max="8727" width="12.140625" style="1569" customWidth="1"/>
    <col min="8728" max="8728" width="9.42578125" style="1569" bestFit="1" customWidth="1"/>
    <col min="8729" max="8730" width="10.7109375" style="1569" bestFit="1" customWidth="1"/>
    <col min="8731" max="8731" width="9.42578125" style="1569" bestFit="1" customWidth="1"/>
    <col min="8732" max="8733" width="10.7109375" style="1569" bestFit="1" customWidth="1"/>
    <col min="8734" max="8734" width="9.42578125" style="1569" bestFit="1" customWidth="1"/>
    <col min="8735" max="8735" width="12" style="1569" customWidth="1"/>
    <col min="8736" max="8736" width="10.5703125" style="1569" customWidth="1"/>
    <col min="8737" max="8737" width="9.42578125" style="1569" bestFit="1" customWidth="1"/>
    <col min="8738" max="8738" width="10.5703125" style="1569" customWidth="1"/>
    <col min="8739" max="8739" width="10.7109375" style="1569" bestFit="1" customWidth="1"/>
    <col min="8740" max="8740" width="9.42578125" style="1569" customWidth="1"/>
    <col min="8741" max="8742" width="10.7109375" style="1569" bestFit="1" customWidth="1"/>
    <col min="8743" max="8743" width="9.28515625" style="1569" bestFit="1" customWidth="1"/>
    <col min="8744" max="8960" width="9.140625" style="1569"/>
    <col min="8961" max="8961" width="9.85546875" style="1569" customWidth="1"/>
    <col min="8962" max="8962" width="27.7109375" style="1569" customWidth="1"/>
    <col min="8963" max="8963" width="12.5703125" style="1569" bestFit="1" customWidth="1"/>
    <col min="8964" max="8964" width="11.42578125" style="1569" bestFit="1" customWidth="1"/>
    <col min="8965" max="8965" width="10.7109375" style="1569" customWidth="1"/>
    <col min="8966" max="8966" width="11.42578125" style="1569" bestFit="1" customWidth="1"/>
    <col min="8967" max="8972" width="11.28515625" style="1569" customWidth="1"/>
    <col min="8973" max="8973" width="10.7109375" style="1569" bestFit="1" customWidth="1"/>
    <col min="8974" max="8974" width="10.5703125" style="1569" customWidth="1"/>
    <col min="8975" max="8975" width="10.140625" style="1569" bestFit="1" customWidth="1"/>
    <col min="8976" max="8977" width="10.7109375" style="1569" bestFit="1" customWidth="1"/>
    <col min="8978" max="8978" width="10.140625" style="1569" bestFit="1" customWidth="1"/>
    <col min="8979" max="8980" width="10.7109375" style="1569" bestFit="1" customWidth="1"/>
    <col min="8981" max="8981" width="9.42578125" style="1569" bestFit="1" customWidth="1"/>
    <col min="8982" max="8982" width="10.7109375" style="1569" bestFit="1" customWidth="1"/>
    <col min="8983" max="8983" width="12.140625" style="1569" customWidth="1"/>
    <col min="8984" max="8984" width="9.42578125" style="1569" bestFit="1" customWidth="1"/>
    <col min="8985" max="8986" width="10.7109375" style="1569" bestFit="1" customWidth="1"/>
    <col min="8987" max="8987" width="9.42578125" style="1569" bestFit="1" customWidth="1"/>
    <col min="8988" max="8989" width="10.7109375" style="1569" bestFit="1" customWidth="1"/>
    <col min="8990" max="8990" width="9.42578125" style="1569" bestFit="1" customWidth="1"/>
    <col min="8991" max="8991" width="12" style="1569" customWidth="1"/>
    <col min="8992" max="8992" width="10.5703125" style="1569" customWidth="1"/>
    <col min="8993" max="8993" width="9.42578125" style="1569" bestFit="1" customWidth="1"/>
    <col min="8994" max="8994" width="10.5703125" style="1569" customWidth="1"/>
    <col min="8995" max="8995" width="10.7109375" style="1569" bestFit="1" customWidth="1"/>
    <col min="8996" max="8996" width="9.42578125" style="1569" customWidth="1"/>
    <col min="8997" max="8998" width="10.7109375" style="1569" bestFit="1" customWidth="1"/>
    <col min="8999" max="8999" width="9.28515625" style="1569" bestFit="1" customWidth="1"/>
    <col min="9000" max="9216" width="9.140625" style="1569"/>
    <col min="9217" max="9217" width="9.85546875" style="1569" customWidth="1"/>
    <col min="9218" max="9218" width="27.7109375" style="1569" customWidth="1"/>
    <col min="9219" max="9219" width="12.5703125" style="1569" bestFit="1" customWidth="1"/>
    <col min="9220" max="9220" width="11.42578125" style="1569" bestFit="1" customWidth="1"/>
    <col min="9221" max="9221" width="10.7109375" style="1569" customWidth="1"/>
    <col min="9222" max="9222" width="11.42578125" style="1569" bestFit="1" customWidth="1"/>
    <col min="9223" max="9228" width="11.28515625" style="1569" customWidth="1"/>
    <col min="9229" max="9229" width="10.7109375" style="1569" bestFit="1" customWidth="1"/>
    <col min="9230" max="9230" width="10.5703125" style="1569" customWidth="1"/>
    <col min="9231" max="9231" width="10.140625" style="1569" bestFit="1" customWidth="1"/>
    <col min="9232" max="9233" width="10.7109375" style="1569" bestFit="1" customWidth="1"/>
    <col min="9234" max="9234" width="10.140625" style="1569" bestFit="1" customWidth="1"/>
    <col min="9235" max="9236" width="10.7109375" style="1569" bestFit="1" customWidth="1"/>
    <col min="9237" max="9237" width="9.42578125" style="1569" bestFit="1" customWidth="1"/>
    <col min="9238" max="9238" width="10.7109375" style="1569" bestFit="1" customWidth="1"/>
    <col min="9239" max="9239" width="12.140625" style="1569" customWidth="1"/>
    <col min="9240" max="9240" width="9.42578125" style="1569" bestFit="1" customWidth="1"/>
    <col min="9241" max="9242" width="10.7109375" style="1569" bestFit="1" customWidth="1"/>
    <col min="9243" max="9243" width="9.42578125" style="1569" bestFit="1" customWidth="1"/>
    <col min="9244" max="9245" width="10.7109375" style="1569" bestFit="1" customWidth="1"/>
    <col min="9246" max="9246" width="9.42578125" style="1569" bestFit="1" customWidth="1"/>
    <col min="9247" max="9247" width="12" style="1569" customWidth="1"/>
    <col min="9248" max="9248" width="10.5703125" style="1569" customWidth="1"/>
    <col min="9249" max="9249" width="9.42578125" style="1569" bestFit="1" customWidth="1"/>
    <col min="9250" max="9250" width="10.5703125" style="1569" customWidth="1"/>
    <col min="9251" max="9251" width="10.7109375" style="1569" bestFit="1" customWidth="1"/>
    <col min="9252" max="9252" width="9.42578125" style="1569" customWidth="1"/>
    <col min="9253" max="9254" width="10.7109375" style="1569" bestFit="1" customWidth="1"/>
    <col min="9255" max="9255" width="9.28515625" style="1569" bestFit="1" customWidth="1"/>
    <col min="9256" max="9472" width="9.140625" style="1569"/>
    <col min="9473" max="9473" width="9.85546875" style="1569" customWidth="1"/>
    <col min="9474" max="9474" width="27.7109375" style="1569" customWidth="1"/>
    <col min="9475" max="9475" width="12.5703125" style="1569" bestFit="1" customWidth="1"/>
    <col min="9476" max="9476" width="11.42578125" style="1569" bestFit="1" customWidth="1"/>
    <col min="9477" max="9477" width="10.7109375" style="1569" customWidth="1"/>
    <col min="9478" max="9478" width="11.42578125" style="1569" bestFit="1" customWidth="1"/>
    <col min="9479" max="9484" width="11.28515625" style="1569" customWidth="1"/>
    <col min="9485" max="9485" width="10.7109375" style="1569" bestFit="1" customWidth="1"/>
    <col min="9486" max="9486" width="10.5703125" style="1569" customWidth="1"/>
    <col min="9487" max="9487" width="10.140625" style="1569" bestFit="1" customWidth="1"/>
    <col min="9488" max="9489" width="10.7109375" style="1569" bestFit="1" customWidth="1"/>
    <col min="9490" max="9490" width="10.140625" style="1569" bestFit="1" customWidth="1"/>
    <col min="9491" max="9492" width="10.7109375" style="1569" bestFit="1" customWidth="1"/>
    <col min="9493" max="9493" width="9.42578125" style="1569" bestFit="1" customWidth="1"/>
    <col min="9494" max="9494" width="10.7109375" style="1569" bestFit="1" customWidth="1"/>
    <col min="9495" max="9495" width="12.140625" style="1569" customWidth="1"/>
    <col min="9496" max="9496" width="9.42578125" style="1569" bestFit="1" customWidth="1"/>
    <col min="9497" max="9498" width="10.7109375" style="1569" bestFit="1" customWidth="1"/>
    <col min="9499" max="9499" width="9.42578125" style="1569" bestFit="1" customWidth="1"/>
    <col min="9500" max="9501" width="10.7109375" style="1569" bestFit="1" customWidth="1"/>
    <col min="9502" max="9502" width="9.42578125" style="1569" bestFit="1" customWidth="1"/>
    <col min="9503" max="9503" width="12" style="1569" customWidth="1"/>
    <col min="9504" max="9504" width="10.5703125" style="1569" customWidth="1"/>
    <col min="9505" max="9505" width="9.42578125" style="1569" bestFit="1" customWidth="1"/>
    <col min="9506" max="9506" width="10.5703125" style="1569" customWidth="1"/>
    <col min="9507" max="9507" width="10.7109375" style="1569" bestFit="1" customWidth="1"/>
    <col min="9508" max="9508" width="9.42578125" style="1569" customWidth="1"/>
    <col min="9509" max="9510" width="10.7109375" style="1569" bestFit="1" customWidth="1"/>
    <col min="9511" max="9511" width="9.28515625" style="1569" bestFit="1" customWidth="1"/>
    <col min="9512" max="9728" width="9.140625" style="1569"/>
    <col min="9729" max="9729" width="9.85546875" style="1569" customWidth="1"/>
    <col min="9730" max="9730" width="27.7109375" style="1569" customWidth="1"/>
    <col min="9731" max="9731" width="12.5703125" style="1569" bestFit="1" customWidth="1"/>
    <col min="9732" max="9732" width="11.42578125" style="1569" bestFit="1" customWidth="1"/>
    <col min="9733" max="9733" width="10.7109375" style="1569" customWidth="1"/>
    <col min="9734" max="9734" width="11.42578125" style="1569" bestFit="1" customWidth="1"/>
    <col min="9735" max="9740" width="11.28515625" style="1569" customWidth="1"/>
    <col min="9741" max="9741" width="10.7109375" style="1569" bestFit="1" customWidth="1"/>
    <col min="9742" max="9742" width="10.5703125" style="1569" customWidth="1"/>
    <col min="9743" max="9743" width="10.140625" style="1569" bestFit="1" customWidth="1"/>
    <col min="9744" max="9745" width="10.7109375" style="1569" bestFit="1" customWidth="1"/>
    <col min="9746" max="9746" width="10.140625" style="1569" bestFit="1" customWidth="1"/>
    <col min="9747" max="9748" width="10.7109375" style="1569" bestFit="1" customWidth="1"/>
    <col min="9749" max="9749" width="9.42578125" style="1569" bestFit="1" customWidth="1"/>
    <col min="9750" max="9750" width="10.7109375" style="1569" bestFit="1" customWidth="1"/>
    <col min="9751" max="9751" width="12.140625" style="1569" customWidth="1"/>
    <col min="9752" max="9752" width="9.42578125" style="1569" bestFit="1" customWidth="1"/>
    <col min="9753" max="9754" width="10.7109375" style="1569" bestFit="1" customWidth="1"/>
    <col min="9755" max="9755" width="9.42578125" style="1569" bestFit="1" customWidth="1"/>
    <col min="9756" max="9757" width="10.7109375" style="1569" bestFit="1" customWidth="1"/>
    <col min="9758" max="9758" width="9.42578125" style="1569" bestFit="1" customWidth="1"/>
    <col min="9759" max="9759" width="12" style="1569" customWidth="1"/>
    <col min="9760" max="9760" width="10.5703125" style="1569" customWidth="1"/>
    <col min="9761" max="9761" width="9.42578125" style="1569" bestFit="1" customWidth="1"/>
    <col min="9762" max="9762" width="10.5703125" style="1569" customWidth="1"/>
    <col min="9763" max="9763" width="10.7109375" style="1569" bestFit="1" customWidth="1"/>
    <col min="9764" max="9764" width="9.42578125" style="1569" customWidth="1"/>
    <col min="9765" max="9766" width="10.7109375" style="1569" bestFit="1" customWidth="1"/>
    <col min="9767" max="9767" width="9.28515625" style="1569" bestFit="1" customWidth="1"/>
    <col min="9768" max="9984" width="9.140625" style="1569"/>
    <col min="9985" max="9985" width="9.85546875" style="1569" customWidth="1"/>
    <col min="9986" max="9986" width="27.7109375" style="1569" customWidth="1"/>
    <col min="9987" max="9987" width="12.5703125" style="1569" bestFit="1" customWidth="1"/>
    <col min="9988" max="9988" width="11.42578125" style="1569" bestFit="1" customWidth="1"/>
    <col min="9989" max="9989" width="10.7109375" style="1569" customWidth="1"/>
    <col min="9990" max="9990" width="11.42578125" style="1569" bestFit="1" customWidth="1"/>
    <col min="9991" max="9996" width="11.28515625" style="1569" customWidth="1"/>
    <col min="9997" max="9997" width="10.7109375" style="1569" bestFit="1" customWidth="1"/>
    <col min="9998" max="9998" width="10.5703125" style="1569" customWidth="1"/>
    <col min="9999" max="9999" width="10.140625" style="1569" bestFit="1" customWidth="1"/>
    <col min="10000" max="10001" width="10.7109375" style="1569" bestFit="1" customWidth="1"/>
    <col min="10002" max="10002" width="10.140625" style="1569" bestFit="1" customWidth="1"/>
    <col min="10003" max="10004" width="10.7109375" style="1569" bestFit="1" customWidth="1"/>
    <col min="10005" max="10005" width="9.42578125" style="1569" bestFit="1" customWidth="1"/>
    <col min="10006" max="10006" width="10.7109375" style="1569" bestFit="1" customWidth="1"/>
    <col min="10007" max="10007" width="12.140625" style="1569" customWidth="1"/>
    <col min="10008" max="10008" width="9.42578125" style="1569" bestFit="1" customWidth="1"/>
    <col min="10009" max="10010" width="10.7109375" style="1569" bestFit="1" customWidth="1"/>
    <col min="10011" max="10011" width="9.42578125" style="1569" bestFit="1" customWidth="1"/>
    <col min="10012" max="10013" width="10.7109375" style="1569" bestFit="1" customWidth="1"/>
    <col min="10014" max="10014" width="9.42578125" style="1569" bestFit="1" customWidth="1"/>
    <col min="10015" max="10015" width="12" style="1569" customWidth="1"/>
    <col min="10016" max="10016" width="10.5703125" style="1569" customWidth="1"/>
    <col min="10017" max="10017" width="9.42578125" style="1569" bestFit="1" customWidth="1"/>
    <col min="10018" max="10018" width="10.5703125" style="1569" customWidth="1"/>
    <col min="10019" max="10019" width="10.7109375" style="1569" bestFit="1" customWidth="1"/>
    <col min="10020" max="10020" width="9.42578125" style="1569" customWidth="1"/>
    <col min="10021" max="10022" width="10.7109375" style="1569" bestFit="1" customWidth="1"/>
    <col min="10023" max="10023" width="9.28515625" style="1569" bestFit="1" customWidth="1"/>
    <col min="10024" max="10240" width="9.140625" style="1569"/>
    <col min="10241" max="10241" width="9.85546875" style="1569" customWidth="1"/>
    <col min="10242" max="10242" width="27.7109375" style="1569" customWidth="1"/>
    <col min="10243" max="10243" width="12.5703125" style="1569" bestFit="1" customWidth="1"/>
    <col min="10244" max="10244" width="11.42578125" style="1569" bestFit="1" customWidth="1"/>
    <col min="10245" max="10245" width="10.7109375" style="1569" customWidth="1"/>
    <col min="10246" max="10246" width="11.42578125" style="1569" bestFit="1" customWidth="1"/>
    <col min="10247" max="10252" width="11.28515625" style="1569" customWidth="1"/>
    <col min="10253" max="10253" width="10.7109375" style="1569" bestFit="1" customWidth="1"/>
    <col min="10254" max="10254" width="10.5703125" style="1569" customWidth="1"/>
    <col min="10255" max="10255" width="10.140625" style="1569" bestFit="1" customWidth="1"/>
    <col min="10256" max="10257" width="10.7109375" style="1569" bestFit="1" customWidth="1"/>
    <col min="10258" max="10258" width="10.140625" style="1569" bestFit="1" customWidth="1"/>
    <col min="10259" max="10260" width="10.7109375" style="1569" bestFit="1" customWidth="1"/>
    <col min="10261" max="10261" width="9.42578125" style="1569" bestFit="1" customWidth="1"/>
    <col min="10262" max="10262" width="10.7109375" style="1569" bestFit="1" customWidth="1"/>
    <col min="10263" max="10263" width="12.140625" style="1569" customWidth="1"/>
    <col min="10264" max="10264" width="9.42578125" style="1569" bestFit="1" customWidth="1"/>
    <col min="10265" max="10266" width="10.7109375" style="1569" bestFit="1" customWidth="1"/>
    <col min="10267" max="10267" width="9.42578125" style="1569" bestFit="1" customWidth="1"/>
    <col min="10268" max="10269" width="10.7109375" style="1569" bestFit="1" customWidth="1"/>
    <col min="10270" max="10270" width="9.42578125" style="1569" bestFit="1" customWidth="1"/>
    <col min="10271" max="10271" width="12" style="1569" customWidth="1"/>
    <col min="10272" max="10272" width="10.5703125" style="1569" customWidth="1"/>
    <col min="10273" max="10273" width="9.42578125" style="1569" bestFit="1" customWidth="1"/>
    <col min="10274" max="10274" width="10.5703125" style="1569" customWidth="1"/>
    <col min="10275" max="10275" width="10.7109375" style="1569" bestFit="1" customWidth="1"/>
    <col min="10276" max="10276" width="9.42578125" style="1569" customWidth="1"/>
    <col min="10277" max="10278" width="10.7109375" style="1569" bestFit="1" customWidth="1"/>
    <col min="10279" max="10279" width="9.28515625" style="1569" bestFit="1" customWidth="1"/>
    <col min="10280" max="10496" width="9.140625" style="1569"/>
    <col min="10497" max="10497" width="9.85546875" style="1569" customWidth="1"/>
    <col min="10498" max="10498" width="27.7109375" style="1569" customWidth="1"/>
    <col min="10499" max="10499" width="12.5703125" style="1569" bestFit="1" customWidth="1"/>
    <col min="10500" max="10500" width="11.42578125" style="1569" bestFit="1" customWidth="1"/>
    <col min="10501" max="10501" width="10.7109375" style="1569" customWidth="1"/>
    <col min="10502" max="10502" width="11.42578125" style="1569" bestFit="1" customWidth="1"/>
    <col min="10503" max="10508" width="11.28515625" style="1569" customWidth="1"/>
    <col min="10509" max="10509" width="10.7109375" style="1569" bestFit="1" customWidth="1"/>
    <col min="10510" max="10510" width="10.5703125" style="1569" customWidth="1"/>
    <col min="10511" max="10511" width="10.140625" style="1569" bestFit="1" customWidth="1"/>
    <col min="10512" max="10513" width="10.7109375" style="1569" bestFit="1" customWidth="1"/>
    <col min="10514" max="10514" width="10.140625" style="1569" bestFit="1" customWidth="1"/>
    <col min="10515" max="10516" width="10.7109375" style="1569" bestFit="1" customWidth="1"/>
    <col min="10517" max="10517" width="9.42578125" style="1569" bestFit="1" customWidth="1"/>
    <col min="10518" max="10518" width="10.7109375" style="1569" bestFit="1" customWidth="1"/>
    <col min="10519" max="10519" width="12.140625" style="1569" customWidth="1"/>
    <col min="10520" max="10520" width="9.42578125" style="1569" bestFit="1" customWidth="1"/>
    <col min="10521" max="10522" width="10.7109375" style="1569" bestFit="1" customWidth="1"/>
    <col min="10523" max="10523" width="9.42578125" style="1569" bestFit="1" customWidth="1"/>
    <col min="10524" max="10525" width="10.7109375" style="1569" bestFit="1" customWidth="1"/>
    <col min="10526" max="10526" width="9.42578125" style="1569" bestFit="1" customWidth="1"/>
    <col min="10527" max="10527" width="12" style="1569" customWidth="1"/>
    <col min="10528" max="10528" width="10.5703125" style="1569" customWidth="1"/>
    <col min="10529" max="10529" width="9.42578125" style="1569" bestFit="1" customWidth="1"/>
    <col min="10530" max="10530" width="10.5703125" style="1569" customWidth="1"/>
    <col min="10531" max="10531" width="10.7109375" style="1569" bestFit="1" customWidth="1"/>
    <col min="10532" max="10532" width="9.42578125" style="1569" customWidth="1"/>
    <col min="10533" max="10534" width="10.7109375" style="1569" bestFit="1" customWidth="1"/>
    <col min="10535" max="10535" width="9.28515625" style="1569" bestFit="1" customWidth="1"/>
    <col min="10536" max="10752" width="9.140625" style="1569"/>
    <col min="10753" max="10753" width="9.85546875" style="1569" customWidth="1"/>
    <col min="10754" max="10754" width="27.7109375" style="1569" customWidth="1"/>
    <col min="10755" max="10755" width="12.5703125" style="1569" bestFit="1" customWidth="1"/>
    <col min="10756" max="10756" width="11.42578125" style="1569" bestFit="1" customWidth="1"/>
    <col min="10757" max="10757" width="10.7109375" style="1569" customWidth="1"/>
    <col min="10758" max="10758" width="11.42578125" style="1569" bestFit="1" customWidth="1"/>
    <col min="10759" max="10764" width="11.28515625" style="1569" customWidth="1"/>
    <col min="10765" max="10765" width="10.7109375" style="1569" bestFit="1" customWidth="1"/>
    <col min="10766" max="10766" width="10.5703125" style="1569" customWidth="1"/>
    <col min="10767" max="10767" width="10.140625" style="1569" bestFit="1" customWidth="1"/>
    <col min="10768" max="10769" width="10.7109375" style="1569" bestFit="1" customWidth="1"/>
    <col min="10770" max="10770" width="10.140625" style="1569" bestFit="1" customWidth="1"/>
    <col min="10771" max="10772" width="10.7109375" style="1569" bestFit="1" customWidth="1"/>
    <col min="10773" max="10773" width="9.42578125" style="1569" bestFit="1" customWidth="1"/>
    <col min="10774" max="10774" width="10.7109375" style="1569" bestFit="1" customWidth="1"/>
    <col min="10775" max="10775" width="12.140625" style="1569" customWidth="1"/>
    <col min="10776" max="10776" width="9.42578125" style="1569" bestFit="1" customWidth="1"/>
    <col min="10777" max="10778" width="10.7109375" style="1569" bestFit="1" customWidth="1"/>
    <col min="10779" max="10779" width="9.42578125" style="1569" bestFit="1" customWidth="1"/>
    <col min="10780" max="10781" width="10.7109375" style="1569" bestFit="1" customWidth="1"/>
    <col min="10782" max="10782" width="9.42578125" style="1569" bestFit="1" customWidth="1"/>
    <col min="10783" max="10783" width="12" style="1569" customWidth="1"/>
    <col min="10784" max="10784" width="10.5703125" style="1569" customWidth="1"/>
    <col min="10785" max="10785" width="9.42578125" style="1569" bestFit="1" customWidth="1"/>
    <col min="10786" max="10786" width="10.5703125" style="1569" customWidth="1"/>
    <col min="10787" max="10787" width="10.7109375" style="1569" bestFit="1" customWidth="1"/>
    <col min="10788" max="10788" width="9.42578125" style="1569" customWidth="1"/>
    <col min="10789" max="10790" width="10.7109375" style="1569" bestFit="1" customWidth="1"/>
    <col min="10791" max="10791" width="9.28515625" style="1569" bestFit="1" customWidth="1"/>
    <col min="10792" max="11008" width="9.140625" style="1569"/>
    <col min="11009" max="11009" width="9.85546875" style="1569" customWidth="1"/>
    <col min="11010" max="11010" width="27.7109375" style="1569" customWidth="1"/>
    <col min="11011" max="11011" width="12.5703125" style="1569" bestFit="1" customWidth="1"/>
    <col min="11012" max="11012" width="11.42578125" style="1569" bestFit="1" customWidth="1"/>
    <col min="11013" max="11013" width="10.7109375" style="1569" customWidth="1"/>
    <col min="11014" max="11014" width="11.42578125" style="1569" bestFit="1" customWidth="1"/>
    <col min="11015" max="11020" width="11.28515625" style="1569" customWidth="1"/>
    <col min="11021" max="11021" width="10.7109375" style="1569" bestFit="1" customWidth="1"/>
    <col min="11022" max="11022" width="10.5703125" style="1569" customWidth="1"/>
    <col min="11023" max="11023" width="10.140625" style="1569" bestFit="1" customWidth="1"/>
    <col min="11024" max="11025" width="10.7109375" style="1569" bestFit="1" customWidth="1"/>
    <col min="11026" max="11026" width="10.140625" style="1569" bestFit="1" customWidth="1"/>
    <col min="11027" max="11028" width="10.7109375" style="1569" bestFit="1" customWidth="1"/>
    <col min="11029" max="11029" width="9.42578125" style="1569" bestFit="1" customWidth="1"/>
    <col min="11030" max="11030" width="10.7109375" style="1569" bestFit="1" customWidth="1"/>
    <col min="11031" max="11031" width="12.140625" style="1569" customWidth="1"/>
    <col min="11032" max="11032" width="9.42578125" style="1569" bestFit="1" customWidth="1"/>
    <col min="11033" max="11034" width="10.7109375" style="1569" bestFit="1" customWidth="1"/>
    <col min="11035" max="11035" width="9.42578125" style="1569" bestFit="1" customWidth="1"/>
    <col min="11036" max="11037" width="10.7109375" style="1569" bestFit="1" customWidth="1"/>
    <col min="11038" max="11038" width="9.42578125" style="1569" bestFit="1" customWidth="1"/>
    <col min="11039" max="11039" width="12" style="1569" customWidth="1"/>
    <col min="11040" max="11040" width="10.5703125" style="1569" customWidth="1"/>
    <col min="11041" max="11041" width="9.42578125" style="1569" bestFit="1" customWidth="1"/>
    <col min="11042" max="11042" width="10.5703125" style="1569" customWidth="1"/>
    <col min="11043" max="11043" width="10.7109375" style="1569" bestFit="1" customWidth="1"/>
    <col min="11044" max="11044" width="9.42578125" style="1569" customWidth="1"/>
    <col min="11045" max="11046" width="10.7109375" style="1569" bestFit="1" customWidth="1"/>
    <col min="11047" max="11047" width="9.28515625" style="1569" bestFit="1" customWidth="1"/>
    <col min="11048" max="11264" width="9.140625" style="1569"/>
    <col min="11265" max="11265" width="9.85546875" style="1569" customWidth="1"/>
    <col min="11266" max="11266" width="27.7109375" style="1569" customWidth="1"/>
    <col min="11267" max="11267" width="12.5703125" style="1569" bestFit="1" customWidth="1"/>
    <col min="11268" max="11268" width="11.42578125" style="1569" bestFit="1" customWidth="1"/>
    <col min="11269" max="11269" width="10.7109375" style="1569" customWidth="1"/>
    <col min="11270" max="11270" width="11.42578125" style="1569" bestFit="1" customWidth="1"/>
    <col min="11271" max="11276" width="11.28515625" style="1569" customWidth="1"/>
    <col min="11277" max="11277" width="10.7109375" style="1569" bestFit="1" customWidth="1"/>
    <col min="11278" max="11278" width="10.5703125" style="1569" customWidth="1"/>
    <col min="11279" max="11279" width="10.140625" style="1569" bestFit="1" customWidth="1"/>
    <col min="11280" max="11281" width="10.7109375" style="1569" bestFit="1" customWidth="1"/>
    <col min="11282" max="11282" width="10.140625" style="1569" bestFit="1" customWidth="1"/>
    <col min="11283" max="11284" width="10.7109375" style="1569" bestFit="1" customWidth="1"/>
    <col min="11285" max="11285" width="9.42578125" style="1569" bestFit="1" customWidth="1"/>
    <col min="11286" max="11286" width="10.7109375" style="1569" bestFit="1" customWidth="1"/>
    <col min="11287" max="11287" width="12.140625" style="1569" customWidth="1"/>
    <col min="11288" max="11288" width="9.42578125" style="1569" bestFit="1" customWidth="1"/>
    <col min="11289" max="11290" width="10.7109375" style="1569" bestFit="1" customWidth="1"/>
    <col min="11291" max="11291" width="9.42578125" style="1569" bestFit="1" customWidth="1"/>
    <col min="11292" max="11293" width="10.7109375" style="1569" bestFit="1" customWidth="1"/>
    <col min="11294" max="11294" width="9.42578125" style="1569" bestFit="1" customWidth="1"/>
    <col min="11295" max="11295" width="12" style="1569" customWidth="1"/>
    <col min="11296" max="11296" width="10.5703125" style="1569" customWidth="1"/>
    <col min="11297" max="11297" width="9.42578125" style="1569" bestFit="1" customWidth="1"/>
    <col min="11298" max="11298" width="10.5703125" style="1569" customWidth="1"/>
    <col min="11299" max="11299" width="10.7109375" style="1569" bestFit="1" customWidth="1"/>
    <col min="11300" max="11300" width="9.42578125" style="1569" customWidth="1"/>
    <col min="11301" max="11302" width="10.7109375" style="1569" bestFit="1" customWidth="1"/>
    <col min="11303" max="11303" width="9.28515625" style="1569" bestFit="1" customWidth="1"/>
    <col min="11304" max="11520" width="9.140625" style="1569"/>
    <col min="11521" max="11521" width="9.85546875" style="1569" customWidth="1"/>
    <col min="11522" max="11522" width="27.7109375" style="1569" customWidth="1"/>
    <col min="11523" max="11523" width="12.5703125" style="1569" bestFit="1" customWidth="1"/>
    <col min="11524" max="11524" width="11.42578125" style="1569" bestFit="1" customWidth="1"/>
    <col min="11525" max="11525" width="10.7109375" style="1569" customWidth="1"/>
    <col min="11526" max="11526" width="11.42578125" style="1569" bestFit="1" customWidth="1"/>
    <col min="11527" max="11532" width="11.28515625" style="1569" customWidth="1"/>
    <col min="11533" max="11533" width="10.7109375" style="1569" bestFit="1" customWidth="1"/>
    <col min="11534" max="11534" width="10.5703125" style="1569" customWidth="1"/>
    <col min="11535" max="11535" width="10.140625" style="1569" bestFit="1" customWidth="1"/>
    <col min="11536" max="11537" width="10.7109375" style="1569" bestFit="1" customWidth="1"/>
    <col min="11538" max="11538" width="10.140625" style="1569" bestFit="1" customWidth="1"/>
    <col min="11539" max="11540" width="10.7109375" style="1569" bestFit="1" customWidth="1"/>
    <col min="11541" max="11541" width="9.42578125" style="1569" bestFit="1" customWidth="1"/>
    <col min="11542" max="11542" width="10.7109375" style="1569" bestFit="1" customWidth="1"/>
    <col min="11543" max="11543" width="12.140625" style="1569" customWidth="1"/>
    <col min="11544" max="11544" width="9.42578125" style="1569" bestFit="1" customWidth="1"/>
    <col min="11545" max="11546" width="10.7109375" style="1569" bestFit="1" customWidth="1"/>
    <col min="11547" max="11547" width="9.42578125" style="1569" bestFit="1" customWidth="1"/>
    <col min="11548" max="11549" width="10.7109375" style="1569" bestFit="1" customWidth="1"/>
    <col min="11550" max="11550" width="9.42578125" style="1569" bestFit="1" customWidth="1"/>
    <col min="11551" max="11551" width="12" style="1569" customWidth="1"/>
    <col min="11552" max="11552" width="10.5703125" style="1569" customWidth="1"/>
    <col min="11553" max="11553" width="9.42578125" style="1569" bestFit="1" customWidth="1"/>
    <col min="11554" max="11554" width="10.5703125" style="1569" customWidth="1"/>
    <col min="11555" max="11555" width="10.7109375" style="1569" bestFit="1" customWidth="1"/>
    <col min="11556" max="11556" width="9.42578125" style="1569" customWidth="1"/>
    <col min="11557" max="11558" width="10.7109375" style="1569" bestFit="1" customWidth="1"/>
    <col min="11559" max="11559" width="9.28515625" style="1569" bestFit="1" customWidth="1"/>
    <col min="11560" max="11776" width="9.140625" style="1569"/>
    <col min="11777" max="11777" width="9.85546875" style="1569" customWidth="1"/>
    <col min="11778" max="11778" width="27.7109375" style="1569" customWidth="1"/>
    <col min="11779" max="11779" width="12.5703125" style="1569" bestFit="1" customWidth="1"/>
    <col min="11780" max="11780" width="11.42578125" style="1569" bestFit="1" customWidth="1"/>
    <col min="11781" max="11781" width="10.7109375" style="1569" customWidth="1"/>
    <col min="11782" max="11782" width="11.42578125" style="1569" bestFit="1" customWidth="1"/>
    <col min="11783" max="11788" width="11.28515625" style="1569" customWidth="1"/>
    <col min="11789" max="11789" width="10.7109375" style="1569" bestFit="1" customWidth="1"/>
    <col min="11790" max="11790" width="10.5703125" style="1569" customWidth="1"/>
    <col min="11791" max="11791" width="10.140625" style="1569" bestFit="1" customWidth="1"/>
    <col min="11792" max="11793" width="10.7109375" style="1569" bestFit="1" customWidth="1"/>
    <col min="11794" max="11794" width="10.140625" style="1569" bestFit="1" customWidth="1"/>
    <col min="11795" max="11796" width="10.7109375" style="1569" bestFit="1" customWidth="1"/>
    <col min="11797" max="11797" width="9.42578125" style="1569" bestFit="1" customWidth="1"/>
    <col min="11798" max="11798" width="10.7109375" style="1569" bestFit="1" customWidth="1"/>
    <col min="11799" max="11799" width="12.140625" style="1569" customWidth="1"/>
    <col min="11800" max="11800" width="9.42578125" style="1569" bestFit="1" customWidth="1"/>
    <col min="11801" max="11802" width="10.7109375" style="1569" bestFit="1" customWidth="1"/>
    <col min="11803" max="11803" width="9.42578125" style="1569" bestFit="1" customWidth="1"/>
    <col min="11804" max="11805" width="10.7109375" style="1569" bestFit="1" customWidth="1"/>
    <col min="11806" max="11806" width="9.42578125" style="1569" bestFit="1" customWidth="1"/>
    <col min="11807" max="11807" width="12" style="1569" customWidth="1"/>
    <col min="11808" max="11808" width="10.5703125" style="1569" customWidth="1"/>
    <col min="11809" max="11809" width="9.42578125" style="1569" bestFit="1" customWidth="1"/>
    <col min="11810" max="11810" width="10.5703125" style="1569" customWidth="1"/>
    <col min="11811" max="11811" width="10.7109375" style="1569" bestFit="1" customWidth="1"/>
    <col min="11812" max="11812" width="9.42578125" style="1569" customWidth="1"/>
    <col min="11813" max="11814" width="10.7109375" style="1569" bestFit="1" customWidth="1"/>
    <col min="11815" max="11815" width="9.28515625" style="1569" bestFit="1" customWidth="1"/>
    <col min="11816" max="12032" width="9.140625" style="1569"/>
    <col min="12033" max="12033" width="9.85546875" style="1569" customWidth="1"/>
    <col min="12034" max="12034" width="27.7109375" style="1569" customWidth="1"/>
    <col min="12035" max="12035" width="12.5703125" style="1569" bestFit="1" customWidth="1"/>
    <col min="12036" max="12036" width="11.42578125" style="1569" bestFit="1" customWidth="1"/>
    <col min="12037" max="12037" width="10.7109375" style="1569" customWidth="1"/>
    <col min="12038" max="12038" width="11.42578125" style="1569" bestFit="1" customWidth="1"/>
    <col min="12039" max="12044" width="11.28515625" style="1569" customWidth="1"/>
    <col min="12045" max="12045" width="10.7109375" style="1569" bestFit="1" customWidth="1"/>
    <col min="12046" max="12046" width="10.5703125" style="1569" customWidth="1"/>
    <col min="12047" max="12047" width="10.140625" style="1569" bestFit="1" customWidth="1"/>
    <col min="12048" max="12049" width="10.7109375" style="1569" bestFit="1" customWidth="1"/>
    <col min="12050" max="12050" width="10.140625" style="1569" bestFit="1" customWidth="1"/>
    <col min="12051" max="12052" width="10.7109375" style="1569" bestFit="1" customWidth="1"/>
    <col min="12053" max="12053" width="9.42578125" style="1569" bestFit="1" customWidth="1"/>
    <col min="12054" max="12054" width="10.7109375" style="1569" bestFit="1" customWidth="1"/>
    <col min="12055" max="12055" width="12.140625" style="1569" customWidth="1"/>
    <col min="12056" max="12056" width="9.42578125" style="1569" bestFit="1" customWidth="1"/>
    <col min="12057" max="12058" width="10.7109375" style="1569" bestFit="1" customWidth="1"/>
    <col min="12059" max="12059" width="9.42578125" style="1569" bestFit="1" customWidth="1"/>
    <col min="12060" max="12061" width="10.7109375" style="1569" bestFit="1" customWidth="1"/>
    <col min="12062" max="12062" width="9.42578125" style="1569" bestFit="1" customWidth="1"/>
    <col min="12063" max="12063" width="12" style="1569" customWidth="1"/>
    <col min="12064" max="12064" width="10.5703125" style="1569" customWidth="1"/>
    <col min="12065" max="12065" width="9.42578125" style="1569" bestFit="1" customWidth="1"/>
    <col min="12066" max="12066" width="10.5703125" style="1569" customWidth="1"/>
    <col min="12067" max="12067" width="10.7109375" style="1569" bestFit="1" customWidth="1"/>
    <col min="12068" max="12068" width="9.42578125" style="1569" customWidth="1"/>
    <col min="12069" max="12070" width="10.7109375" style="1569" bestFit="1" customWidth="1"/>
    <col min="12071" max="12071" width="9.28515625" style="1569" bestFit="1" customWidth="1"/>
    <col min="12072" max="12288" width="9.140625" style="1569"/>
    <col min="12289" max="12289" width="9.85546875" style="1569" customWidth="1"/>
    <col min="12290" max="12290" width="27.7109375" style="1569" customWidth="1"/>
    <col min="12291" max="12291" width="12.5703125" style="1569" bestFit="1" customWidth="1"/>
    <col min="12292" max="12292" width="11.42578125" style="1569" bestFit="1" customWidth="1"/>
    <col min="12293" max="12293" width="10.7109375" style="1569" customWidth="1"/>
    <col min="12294" max="12294" width="11.42578125" style="1569" bestFit="1" customWidth="1"/>
    <col min="12295" max="12300" width="11.28515625" style="1569" customWidth="1"/>
    <col min="12301" max="12301" width="10.7109375" style="1569" bestFit="1" customWidth="1"/>
    <col min="12302" max="12302" width="10.5703125" style="1569" customWidth="1"/>
    <col min="12303" max="12303" width="10.140625" style="1569" bestFit="1" customWidth="1"/>
    <col min="12304" max="12305" width="10.7109375" style="1569" bestFit="1" customWidth="1"/>
    <col min="12306" max="12306" width="10.140625" style="1569" bestFit="1" customWidth="1"/>
    <col min="12307" max="12308" width="10.7109375" style="1569" bestFit="1" customWidth="1"/>
    <col min="12309" max="12309" width="9.42578125" style="1569" bestFit="1" customWidth="1"/>
    <col min="12310" max="12310" width="10.7109375" style="1569" bestFit="1" customWidth="1"/>
    <col min="12311" max="12311" width="12.140625" style="1569" customWidth="1"/>
    <col min="12312" max="12312" width="9.42578125" style="1569" bestFit="1" customWidth="1"/>
    <col min="12313" max="12314" width="10.7109375" style="1569" bestFit="1" customWidth="1"/>
    <col min="12315" max="12315" width="9.42578125" style="1569" bestFit="1" customWidth="1"/>
    <col min="12316" max="12317" width="10.7109375" style="1569" bestFit="1" customWidth="1"/>
    <col min="12318" max="12318" width="9.42578125" style="1569" bestFit="1" customWidth="1"/>
    <col min="12319" max="12319" width="12" style="1569" customWidth="1"/>
    <col min="12320" max="12320" width="10.5703125" style="1569" customWidth="1"/>
    <col min="12321" max="12321" width="9.42578125" style="1569" bestFit="1" customWidth="1"/>
    <col min="12322" max="12322" width="10.5703125" style="1569" customWidth="1"/>
    <col min="12323" max="12323" width="10.7109375" style="1569" bestFit="1" customWidth="1"/>
    <col min="12324" max="12324" width="9.42578125" style="1569" customWidth="1"/>
    <col min="12325" max="12326" width="10.7109375" style="1569" bestFit="1" customWidth="1"/>
    <col min="12327" max="12327" width="9.28515625" style="1569" bestFit="1" customWidth="1"/>
    <col min="12328" max="12544" width="9.140625" style="1569"/>
    <col min="12545" max="12545" width="9.85546875" style="1569" customWidth="1"/>
    <col min="12546" max="12546" width="27.7109375" style="1569" customWidth="1"/>
    <col min="12547" max="12547" width="12.5703125" style="1569" bestFit="1" customWidth="1"/>
    <col min="12548" max="12548" width="11.42578125" style="1569" bestFit="1" customWidth="1"/>
    <col min="12549" max="12549" width="10.7109375" style="1569" customWidth="1"/>
    <col min="12550" max="12550" width="11.42578125" style="1569" bestFit="1" customWidth="1"/>
    <col min="12551" max="12556" width="11.28515625" style="1569" customWidth="1"/>
    <col min="12557" max="12557" width="10.7109375" style="1569" bestFit="1" customWidth="1"/>
    <col min="12558" max="12558" width="10.5703125" style="1569" customWidth="1"/>
    <col min="12559" max="12559" width="10.140625" style="1569" bestFit="1" customWidth="1"/>
    <col min="12560" max="12561" width="10.7109375" style="1569" bestFit="1" customWidth="1"/>
    <col min="12562" max="12562" width="10.140625" style="1569" bestFit="1" customWidth="1"/>
    <col min="12563" max="12564" width="10.7109375" style="1569" bestFit="1" customWidth="1"/>
    <col min="12565" max="12565" width="9.42578125" style="1569" bestFit="1" customWidth="1"/>
    <col min="12566" max="12566" width="10.7109375" style="1569" bestFit="1" customWidth="1"/>
    <col min="12567" max="12567" width="12.140625" style="1569" customWidth="1"/>
    <col min="12568" max="12568" width="9.42578125" style="1569" bestFit="1" customWidth="1"/>
    <col min="12569" max="12570" width="10.7109375" style="1569" bestFit="1" customWidth="1"/>
    <col min="12571" max="12571" width="9.42578125" style="1569" bestFit="1" customWidth="1"/>
    <col min="12572" max="12573" width="10.7109375" style="1569" bestFit="1" customWidth="1"/>
    <col min="12574" max="12574" width="9.42578125" style="1569" bestFit="1" customWidth="1"/>
    <col min="12575" max="12575" width="12" style="1569" customWidth="1"/>
    <col min="12576" max="12576" width="10.5703125" style="1569" customWidth="1"/>
    <col min="12577" max="12577" width="9.42578125" style="1569" bestFit="1" customWidth="1"/>
    <col min="12578" max="12578" width="10.5703125" style="1569" customWidth="1"/>
    <col min="12579" max="12579" width="10.7109375" style="1569" bestFit="1" customWidth="1"/>
    <col min="12580" max="12580" width="9.42578125" style="1569" customWidth="1"/>
    <col min="12581" max="12582" width="10.7109375" style="1569" bestFit="1" customWidth="1"/>
    <col min="12583" max="12583" width="9.28515625" style="1569" bestFit="1" customWidth="1"/>
    <col min="12584" max="12800" width="9.140625" style="1569"/>
    <col min="12801" max="12801" width="9.85546875" style="1569" customWidth="1"/>
    <col min="12802" max="12802" width="27.7109375" style="1569" customWidth="1"/>
    <col min="12803" max="12803" width="12.5703125" style="1569" bestFit="1" customWidth="1"/>
    <col min="12804" max="12804" width="11.42578125" style="1569" bestFit="1" customWidth="1"/>
    <col min="12805" max="12805" width="10.7109375" style="1569" customWidth="1"/>
    <col min="12806" max="12806" width="11.42578125" style="1569" bestFit="1" customWidth="1"/>
    <col min="12807" max="12812" width="11.28515625" style="1569" customWidth="1"/>
    <col min="12813" max="12813" width="10.7109375" style="1569" bestFit="1" customWidth="1"/>
    <col min="12814" max="12814" width="10.5703125" style="1569" customWidth="1"/>
    <col min="12815" max="12815" width="10.140625" style="1569" bestFit="1" customWidth="1"/>
    <col min="12816" max="12817" width="10.7109375" style="1569" bestFit="1" customWidth="1"/>
    <col min="12818" max="12818" width="10.140625" style="1569" bestFit="1" customWidth="1"/>
    <col min="12819" max="12820" width="10.7109375" style="1569" bestFit="1" customWidth="1"/>
    <col min="12821" max="12821" width="9.42578125" style="1569" bestFit="1" customWidth="1"/>
    <col min="12822" max="12822" width="10.7109375" style="1569" bestFit="1" customWidth="1"/>
    <col min="12823" max="12823" width="12.140625" style="1569" customWidth="1"/>
    <col min="12824" max="12824" width="9.42578125" style="1569" bestFit="1" customWidth="1"/>
    <col min="12825" max="12826" width="10.7109375" style="1569" bestFit="1" customWidth="1"/>
    <col min="12827" max="12827" width="9.42578125" style="1569" bestFit="1" customWidth="1"/>
    <col min="12828" max="12829" width="10.7109375" style="1569" bestFit="1" customWidth="1"/>
    <col min="12830" max="12830" width="9.42578125" style="1569" bestFit="1" customWidth="1"/>
    <col min="12831" max="12831" width="12" style="1569" customWidth="1"/>
    <col min="12832" max="12832" width="10.5703125" style="1569" customWidth="1"/>
    <col min="12833" max="12833" width="9.42578125" style="1569" bestFit="1" customWidth="1"/>
    <col min="12834" max="12834" width="10.5703125" style="1569" customWidth="1"/>
    <col min="12835" max="12835" width="10.7109375" style="1569" bestFit="1" customWidth="1"/>
    <col min="12836" max="12836" width="9.42578125" style="1569" customWidth="1"/>
    <col min="12837" max="12838" width="10.7109375" style="1569" bestFit="1" customWidth="1"/>
    <col min="12839" max="12839" width="9.28515625" style="1569" bestFit="1" customWidth="1"/>
    <col min="12840" max="13056" width="9.140625" style="1569"/>
    <col min="13057" max="13057" width="9.85546875" style="1569" customWidth="1"/>
    <col min="13058" max="13058" width="27.7109375" style="1569" customWidth="1"/>
    <col min="13059" max="13059" width="12.5703125" style="1569" bestFit="1" customWidth="1"/>
    <col min="13060" max="13060" width="11.42578125" style="1569" bestFit="1" customWidth="1"/>
    <col min="13061" max="13061" width="10.7109375" style="1569" customWidth="1"/>
    <col min="13062" max="13062" width="11.42578125" style="1569" bestFit="1" customWidth="1"/>
    <col min="13063" max="13068" width="11.28515625" style="1569" customWidth="1"/>
    <col min="13069" max="13069" width="10.7109375" style="1569" bestFit="1" customWidth="1"/>
    <col min="13070" max="13070" width="10.5703125" style="1569" customWidth="1"/>
    <col min="13071" max="13071" width="10.140625" style="1569" bestFit="1" customWidth="1"/>
    <col min="13072" max="13073" width="10.7109375" style="1569" bestFit="1" customWidth="1"/>
    <col min="13074" max="13074" width="10.140625" style="1569" bestFit="1" customWidth="1"/>
    <col min="13075" max="13076" width="10.7109375" style="1569" bestFit="1" customWidth="1"/>
    <col min="13077" max="13077" width="9.42578125" style="1569" bestFit="1" customWidth="1"/>
    <col min="13078" max="13078" width="10.7109375" style="1569" bestFit="1" customWidth="1"/>
    <col min="13079" max="13079" width="12.140625" style="1569" customWidth="1"/>
    <col min="13080" max="13080" width="9.42578125" style="1569" bestFit="1" customWidth="1"/>
    <col min="13081" max="13082" width="10.7109375" style="1569" bestFit="1" customWidth="1"/>
    <col min="13083" max="13083" width="9.42578125" style="1569" bestFit="1" customWidth="1"/>
    <col min="13084" max="13085" width="10.7109375" style="1569" bestFit="1" customWidth="1"/>
    <col min="13086" max="13086" width="9.42578125" style="1569" bestFit="1" customWidth="1"/>
    <col min="13087" max="13087" width="12" style="1569" customWidth="1"/>
    <col min="13088" max="13088" width="10.5703125" style="1569" customWidth="1"/>
    <col min="13089" max="13089" width="9.42578125" style="1569" bestFit="1" customWidth="1"/>
    <col min="13090" max="13090" width="10.5703125" style="1569" customWidth="1"/>
    <col min="13091" max="13091" width="10.7109375" style="1569" bestFit="1" customWidth="1"/>
    <col min="13092" max="13092" width="9.42578125" style="1569" customWidth="1"/>
    <col min="13093" max="13094" width="10.7109375" style="1569" bestFit="1" customWidth="1"/>
    <col min="13095" max="13095" width="9.28515625" style="1569" bestFit="1" customWidth="1"/>
    <col min="13096" max="13312" width="9.140625" style="1569"/>
    <col min="13313" max="13313" width="9.85546875" style="1569" customWidth="1"/>
    <col min="13314" max="13314" width="27.7109375" style="1569" customWidth="1"/>
    <col min="13315" max="13315" width="12.5703125" style="1569" bestFit="1" customWidth="1"/>
    <col min="13316" max="13316" width="11.42578125" style="1569" bestFit="1" customWidth="1"/>
    <col min="13317" max="13317" width="10.7109375" style="1569" customWidth="1"/>
    <col min="13318" max="13318" width="11.42578125" style="1569" bestFit="1" customWidth="1"/>
    <col min="13319" max="13324" width="11.28515625" style="1569" customWidth="1"/>
    <col min="13325" max="13325" width="10.7109375" style="1569" bestFit="1" customWidth="1"/>
    <col min="13326" max="13326" width="10.5703125" style="1569" customWidth="1"/>
    <col min="13327" max="13327" width="10.140625" style="1569" bestFit="1" customWidth="1"/>
    <col min="13328" max="13329" width="10.7109375" style="1569" bestFit="1" customWidth="1"/>
    <col min="13330" max="13330" width="10.140625" style="1569" bestFit="1" customWidth="1"/>
    <col min="13331" max="13332" width="10.7109375" style="1569" bestFit="1" customWidth="1"/>
    <col min="13333" max="13333" width="9.42578125" style="1569" bestFit="1" customWidth="1"/>
    <col min="13334" max="13334" width="10.7109375" style="1569" bestFit="1" customWidth="1"/>
    <col min="13335" max="13335" width="12.140625" style="1569" customWidth="1"/>
    <col min="13336" max="13336" width="9.42578125" style="1569" bestFit="1" customWidth="1"/>
    <col min="13337" max="13338" width="10.7109375" style="1569" bestFit="1" customWidth="1"/>
    <col min="13339" max="13339" width="9.42578125" style="1569" bestFit="1" customWidth="1"/>
    <col min="13340" max="13341" width="10.7109375" style="1569" bestFit="1" customWidth="1"/>
    <col min="13342" max="13342" width="9.42578125" style="1569" bestFit="1" customWidth="1"/>
    <col min="13343" max="13343" width="12" style="1569" customWidth="1"/>
    <col min="13344" max="13344" width="10.5703125" style="1569" customWidth="1"/>
    <col min="13345" max="13345" width="9.42578125" style="1569" bestFit="1" customWidth="1"/>
    <col min="13346" max="13346" width="10.5703125" style="1569" customWidth="1"/>
    <col min="13347" max="13347" width="10.7109375" style="1569" bestFit="1" customWidth="1"/>
    <col min="13348" max="13348" width="9.42578125" style="1569" customWidth="1"/>
    <col min="13349" max="13350" width="10.7109375" style="1569" bestFit="1" customWidth="1"/>
    <col min="13351" max="13351" width="9.28515625" style="1569" bestFit="1" customWidth="1"/>
    <col min="13352" max="13568" width="9.140625" style="1569"/>
    <col min="13569" max="13569" width="9.85546875" style="1569" customWidth="1"/>
    <col min="13570" max="13570" width="27.7109375" style="1569" customWidth="1"/>
    <col min="13571" max="13571" width="12.5703125" style="1569" bestFit="1" customWidth="1"/>
    <col min="13572" max="13572" width="11.42578125" style="1569" bestFit="1" customWidth="1"/>
    <col min="13573" max="13573" width="10.7109375" style="1569" customWidth="1"/>
    <col min="13574" max="13574" width="11.42578125" style="1569" bestFit="1" customWidth="1"/>
    <col min="13575" max="13580" width="11.28515625" style="1569" customWidth="1"/>
    <col min="13581" max="13581" width="10.7109375" style="1569" bestFit="1" customWidth="1"/>
    <col min="13582" max="13582" width="10.5703125" style="1569" customWidth="1"/>
    <col min="13583" max="13583" width="10.140625" style="1569" bestFit="1" customWidth="1"/>
    <col min="13584" max="13585" width="10.7109375" style="1569" bestFit="1" customWidth="1"/>
    <col min="13586" max="13586" width="10.140625" style="1569" bestFit="1" customWidth="1"/>
    <col min="13587" max="13588" width="10.7109375" style="1569" bestFit="1" customWidth="1"/>
    <col min="13589" max="13589" width="9.42578125" style="1569" bestFit="1" customWidth="1"/>
    <col min="13590" max="13590" width="10.7109375" style="1569" bestFit="1" customWidth="1"/>
    <col min="13591" max="13591" width="12.140625" style="1569" customWidth="1"/>
    <col min="13592" max="13592" width="9.42578125" style="1569" bestFit="1" customWidth="1"/>
    <col min="13593" max="13594" width="10.7109375" style="1569" bestFit="1" customWidth="1"/>
    <col min="13595" max="13595" width="9.42578125" style="1569" bestFit="1" customWidth="1"/>
    <col min="13596" max="13597" width="10.7109375" style="1569" bestFit="1" customWidth="1"/>
    <col min="13598" max="13598" width="9.42578125" style="1569" bestFit="1" customWidth="1"/>
    <col min="13599" max="13599" width="12" style="1569" customWidth="1"/>
    <col min="13600" max="13600" width="10.5703125" style="1569" customWidth="1"/>
    <col min="13601" max="13601" width="9.42578125" style="1569" bestFit="1" customWidth="1"/>
    <col min="13602" max="13602" width="10.5703125" style="1569" customWidth="1"/>
    <col min="13603" max="13603" width="10.7109375" style="1569" bestFit="1" customWidth="1"/>
    <col min="13604" max="13604" width="9.42578125" style="1569" customWidth="1"/>
    <col min="13605" max="13606" width="10.7109375" style="1569" bestFit="1" customWidth="1"/>
    <col min="13607" max="13607" width="9.28515625" style="1569" bestFit="1" customWidth="1"/>
    <col min="13608" max="13824" width="9.140625" style="1569"/>
    <col min="13825" max="13825" width="9.85546875" style="1569" customWidth="1"/>
    <col min="13826" max="13826" width="27.7109375" style="1569" customWidth="1"/>
    <col min="13827" max="13827" width="12.5703125" style="1569" bestFit="1" customWidth="1"/>
    <col min="13828" max="13828" width="11.42578125" style="1569" bestFit="1" customWidth="1"/>
    <col min="13829" max="13829" width="10.7109375" style="1569" customWidth="1"/>
    <col min="13830" max="13830" width="11.42578125" style="1569" bestFit="1" customWidth="1"/>
    <col min="13831" max="13836" width="11.28515625" style="1569" customWidth="1"/>
    <col min="13837" max="13837" width="10.7109375" style="1569" bestFit="1" customWidth="1"/>
    <col min="13838" max="13838" width="10.5703125" style="1569" customWidth="1"/>
    <col min="13839" max="13839" width="10.140625" style="1569" bestFit="1" customWidth="1"/>
    <col min="13840" max="13841" width="10.7109375" style="1569" bestFit="1" customWidth="1"/>
    <col min="13842" max="13842" width="10.140625" style="1569" bestFit="1" customWidth="1"/>
    <col min="13843" max="13844" width="10.7109375" style="1569" bestFit="1" customWidth="1"/>
    <col min="13845" max="13845" width="9.42578125" style="1569" bestFit="1" customWidth="1"/>
    <col min="13846" max="13846" width="10.7109375" style="1569" bestFit="1" customWidth="1"/>
    <col min="13847" max="13847" width="12.140625" style="1569" customWidth="1"/>
    <col min="13848" max="13848" width="9.42578125" style="1569" bestFit="1" customWidth="1"/>
    <col min="13849" max="13850" width="10.7109375" style="1569" bestFit="1" customWidth="1"/>
    <col min="13851" max="13851" width="9.42578125" style="1569" bestFit="1" customWidth="1"/>
    <col min="13852" max="13853" width="10.7109375" style="1569" bestFit="1" customWidth="1"/>
    <col min="13854" max="13854" width="9.42578125" style="1569" bestFit="1" customWidth="1"/>
    <col min="13855" max="13855" width="12" style="1569" customWidth="1"/>
    <col min="13856" max="13856" width="10.5703125" style="1569" customWidth="1"/>
    <col min="13857" max="13857" width="9.42578125" style="1569" bestFit="1" customWidth="1"/>
    <col min="13858" max="13858" width="10.5703125" style="1569" customWidth="1"/>
    <col min="13859" max="13859" width="10.7109375" style="1569" bestFit="1" customWidth="1"/>
    <col min="13860" max="13860" width="9.42578125" style="1569" customWidth="1"/>
    <col min="13861" max="13862" width="10.7109375" style="1569" bestFit="1" customWidth="1"/>
    <col min="13863" max="13863" width="9.28515625" style="1569" bestFit="1" customWidth="1"/>
    <col min="13864" max="14080" width="9.140625" style="1569"/>
    <col min="14081" max="14081" width="9.85546875" style="1569" customWidth="1"/>
    <col min="14082" max="14082" width="27.7109375" style="1569" customWidth="1"/>
    <col min="14083" max="14083" width="12.5703125" style="1569" bestFit="1" customWidth="1"/>
    <col min="14084" max="14084" width="11.42578125" style="1569" bestFit="1" customWidth="1"/>
    <col min="14085" max="14085" width="10.7109375" style="1569" customWidth="1"/>
    <col min="14086" max="14086" width="11.42578125" style="1569" bestFit="1" customWidth="1"/>
    <col min="14087" max="14092" width="11.28515625" style="1569" customWidth="1"/>
    <col min="14093" max="14093" width="10.7109375" style="1569" bestFit="1" customWidth="1"/>
    <col min="14094" max="14094" width="10.5703125" style="1569" customWidth="1"/>
    <col min="14095" max="14095" width="10.140625" style="1569" bestFit="1" customWidth="1"/>
    <col min="14096" max="14097" width="10.7109375" style="1569" bestFit="1" customWidth="1"/>
    <col min="14098" max="14098" width="10.140625" style="1569" bestFit="1" customWidth="1"/>
    <col min="14099" max="14100" width="10.7109375" style="1569" bestFit="1" customWidth="1"/>
    <col min="14101" max="14101" width="9.42578125" style="1569" bestFit="1" customWidth="1"/>
    <col min="14102" max="14102" width="10.7109375" style="1569" bestFit="1" customWidth="1"/>
    <col min="14103" max="14103" width="12.140625" style="1569" customWidth="1"/>
    <col min="14104" max="14104" width="9.42578125" style="1569" bestFit="1" customWidth="1"/>
    <col min="14105" max="14106" width="10.7109375" style="1569" bestFit="1" customWidth="1"/>
    <col min="14107" max="14107" width="9.42578125" style="1569" bestFit="1" customWidth="1"/>
    <col min="14108" max="14109" width="10.7109375" style="1569" bestFit="1" customWidth="1"/>
    <col min="14110" max="14110" width="9.42578125" style="1569" bestFit="1" customWidth="1"/>
    <col min="14111" max="14111" width="12" style="1569" customWidth="1"/>
    <col min="14112" max="14112" width="10.5703125" style="1569" customWidth="1"/>
    <col min="14113" max="14113" width="9.42578125" style="1569" bestFit="1" customWidth="1"/>
    <col min="14114" max="14114" width="10.5703125" style="1569" customWidth="1"/>
    <col min="14115" max="14115" width="10.7109375" style="1569" bestFit="1" customWidth="1"/>
    <col min="14116" max="14116" width="9.42578125" style="1569" customWidth="1"/>
    <col min="14117" max="14118" width="10.7109375" style="1569" bestFit="1" customWidth="1"/>
    <col min="14119" max="14119" width="9.28515625" style="1569" bestFit="1" customWidth="1"/>
    <col min="14120" max="14336" width="9.140625" style="1569"/>
    <col min="14337" max="14337" width="9.85546875" style="1569" customWidth="1"/>
    <col min="14338" max="14338" width="27.7109375" style="1569" customWidth="1"/>
    <col min="14339" max="14339" width="12.5703125" style="1569" bestFit="1" customWidth="1"/>
    <col min="14340" max="14340" width="11.42578125" style="1569" bestFit="1" customWidth="1"/>
    <col min="14341" max="14341" width="10.7109375" style="1569" customWidth="1"/>
    <col min="14342" max="14342" width="11.42578125" style="1569" bestFit="1" customWidth="1"/>
    <col min="14343" max="14348" width="11.28515625" style="1569" customWidth="1"/>
    <col min="14349" max="14349" width="10.7109375" style="1569" bestFit="1" customWidth="1"/>
    <col min="14350" max="14350" width="10.5703125" style="1569" customWidth="1"/>
    <col min="14351" max="14351" width="10.140625" style="1569" bestFit="1" customWidth="1"/>
    <col min="14352" max="14353" width="10.7109375" style="1569" bestFit="1" customWidth="1"/>
    <col min="14354" max="14354" width="10.140625" style="1569" bestFit="1" customWidth="1"/>
    <col min="14355" max="14356" width="10.7109375" style="1569" bestFit="1" customWidth="1"/>
    <col min="14357" max="14357" width="9.42578125" style="1569" bestFit="1" customWidth="1"/>
    <col min="14358" max="14358" width="10.7109375" style="1569" bestFit="1" customWidth="1"/>
    <col min="14359" max="14359" width="12.140625" style="1569" customWidth="1"/>
    <col min="14360" max="14360" width="9.42578125" style="1569" bestFit="1" customWidth="1"/>
    <col min="14361" max="14362" width="10.7109375" style="1569" bestFit="1" customWidth="1"/>
    <col min="14363" max="14363" width="9.42578125" style="1569" bestFit="1" customWidth="1"/>
    <col min="14364" max="14365" width="10.7109375" style="1569" bestFit="1" customWidth="1"/>
    <col min="14366" max="14366" width="9.42578125" style="1569" bestFit="1" customWidth="1"/>
    <col min="14367" max="14367" width="12" style="1569" customWidth="1"/>
    <col min="14368" max="14368" width="10.5703125" style="1569" customWidth="1"/>
    <col min="14369" max="14369" width="9.42578125" style="1569" bestFit="1" customWidth="1"/>
    <col min="14370" max="14370" width="10.5703125" style="1569" customWidth="1"/>
    <col min="14371" max="14371" width="10.7109375" style="1569" bestFit="1" customWidth="1"/>
    <col min="14372" max="14372" width="9.42578125" style="1569" customWidth="1"/>
    <col min="14373" max="14374" width="10.7109375" style="1569" bestFit="1" customWidth="1"/>
    <col min="14375" max="14375" width="9.28515625" style="1569" bestFit="1" customWidth="1"/>
    <col min="14376" max="14592" width="9.140625" style="1569"/>
    <col min="14593" max="14593" width="9.85546875" style="1569" customWidth="1"/>
    <col min="14594" max="14594" width="27.7109375" style="1569" customWidth="1"/>
    <col min="14595" max="14595" width="12.5703125" style="1569" bestFit="1" customWidth="1"/>
    <col min="14596" max="14596" width="11.42578125" style="1569" bestFit="1" customWidth="1"/>
    <col min="14597" max="14597" width="10.7109375" style="1569" customWidth="1"/>
    <col min="14598" max="14598" width="11.42578125" style="1569" bestFit="1" customWidth="1"/>
    <col min="14599" max="14604" width="11.28515625" style="1569" customWidth="1"/>
    <col min="14605" max="14605" width="10.7109375" style="1569" bestFit="1" customWidth="1"/>
    <col min="14606" max="14606" width="10.5703125" style="1569" customWidth="1"/>
    <col min="14607" max="14607" width="10.140625" style="1569" bestFit="1" customWidth="1"/>
    <col min="14608" max="14609" width="10.7109375" style="1569" bestFit="1" customWidth="1"/>
    <col min="14610" max="14610" width="10.140625" style="1569" bestFit="1" customWidth="1"/>
    <col min="14611" max="14612" width="10.7109375" style="1569" bestFit="1" customWidth="1"/>
    <col min="14613" max="14613" width="9.42578125" style="1569" bestFit="1" customWidth="1"/>
    <col min="14614" max="14614" width="10.7109375" style="1569" bestFit="1" customWidth="1"/>
    <col min="14615" max="14615" width="12.140625" style="1569" customWidth="1"/>
    <col min="14616" max="14616" width="9.42578125" style="1569" bestFit="1" customWidth="1"/>
    <col min="14617" max="14618" width="10.7109375" style="1569" bestFit="1" customWidth="1"/>
    <col min="14619" max="14619" width="9.42578125" style="1569" bestFit="1" customWidth="1"/>
    <col min="14620" max="14621" width="10.7109375" style="1569" bestFit="1" customWidth="1"/>
    <col min="14622" max="14622" width="9.42578125" style="1569" bestFit="1" customWidth="1"/>
    <col min="14623" max="14623" width="12" style="1569" customWidth="1"/>
    <col min="14624" max="14624" width="10.5703125" style="1569" customWidth="1"/>
    <col min="14625" max="14625" width="9.42578125" style="1569" bestFit="1" customWidth="1"/>
    <col min="14626" max="14626" width="10.5703125" style="1569" customWidth="1"/>
    <col min="14627" max="14627" width="10.7109375" style="1569" bestFit="1" customWidth="1"/>
    <col min="14628" max="14628" width="9.42578125" style="1569" customWidth="1"/>
    <col min="14629" max="14630" width="10.7109375" style="1569" bestFit="1" customWidth="1"/>
    <col min="14631" max="14631" width="9.28515625" style="1569" bestFit="1" customWidth="1"/>
    <col min="14632" max="14848" width="9.140625" style="1569"/>
    <col min="14849" max="14849" width="9.85546875" style="1569" customWidth="1"/>
    <col min="14850" max="14850" width="27.7109375" style="1569" customWidth="1"/>
    <col min="14851" max="14851" width="12.5703125" style="1569" bestFit="1" customWidth="1"/>
    <col min="14852" max="14852" width="11.42578125" style="1569" bestFit="1" customWidth="1"/>
    <col min="14853" max="14853" width="10.7109375" style="1569" customWidth="1"/>
    <col min="14854" max="14854" width="11.42578125" style="1569" bestFit="1" customWidth="1"/>
    <col min="14855" max="14860" width="11.28515625" style="1569" customWidth="1"/>
    <col min="14861" max="14861" width="10.7109375" style="1569" bestFit="1" customWidth="1"/>
    <col min="14862" max="14862" width="10.5703125" style="1569" customWidth="1"/>
    <col min="14863" max="14863" width="10.140625" style="1569" bestFit="1" customWidth="1"/>
    <col min="14864" max="14865" width="10.7109375" style="1569" bestFit="1" customWidth="1"/>
    <col min="14866" max="14866" width="10.140625" style="1569" bestFit="1" customWidth="1"/>
    <col min="14867" max="14868" width="10.7109375" style="1569" bestFit="1" customWidth="1"/>
    <col min="14869" max="14869" width="9.42578125" style="1569" bestFit="1" customWidth="1"/>
    <col min="14870" max="14870" width="10.7109375" style="1569" bestFit="1" customWidth="1"/>
    <col min="14871" max="14871" width="12.140625" style="1569" customWidth="1"/>
    <col min="14872" max="14872" width="9.42578125" style="1569" bestFit="1" customWidth="1"/>
    <col min="14873" max="14874" width="10.7109375" style="1569" bestFit="1" customWidth="1"/>
    <col min="14875" max="14875" width="9.42578125" style="1569" bestFit="1" customWidth="1"/>
    <col min="14876" max="14877" width="10.7109375" style="1569" bestFit="1" customWidth="1"/>
    <col min="14878" max="14878" width="9.42578125" style="1569" bestFit="1" customWidth="1"/>
    <col min="14879" max="14879" width="12" style="1569" customWidth="1"/>
    <col min="14880" max="14880" width="10.5703125" style="1569" customWidth="1"/>
    <col min="14881" max="14881" width="9.42578125" style="1569" bestFit="1" customWidth="1"/>
    <col min="14882" max="14882" width="10.5703125" style="1569" customWidth="1"/>
    <col min="14883" max="14883" width="10.7109375" style="1569" bestFit="1" customWidth="1"/>
    <col min="14884" max="14884" width="9.42578125" style="1569" customWidth="1"/>
    <col min="14885" max="14886" width="10.7109375" style="1569" bestFit="1" customWidth="1"/>
    <col min="14887" max="14887" width="9.28515625" style="1569" bestFit="1" customWidth="1"/>
    <col min="14888" max="15104" width="9.140625" style="1569"/>
    <col min="15105" max="15105" width="9.85546875" style="1569" customWidth="1"/>
    <col min="15106" max="15106" width="27.7109375" style="1569" customWidth="1"/>
    <col min="15107" max="15107" width="12.5703125" style="1569" bestFit="1" customWidth="1"/>
    <col min="15108" max="15108" width="11.42578125" style="1569" bestFit="1" customWidth="1"/>
    <col min="15109" max="15109" width="10.7109375" style="1569" customWidth="1"/>
    <col min="15110" max="15110" width="11.42578125" style="1569" bestFit="1" customWidth="1"/>
    <col min="15111" max="15116" width="11.28515625" style="1569" customWidth="1"/>
    <col min="15117" max="15117" width="10.7109375" style="1569" bestFit="1" customWidth="1"/>
    <col min="15118" max="15118" width="10.5703125" style="1569" customWidth="1"/>
    <col min="15119" max="15119" width="10.140625" style="1569" bestFit="1" customWidth="1"/>
    <col min="15120" max="15121" width="10.7109375" style="1569" bestFit="1" customWidth="1"/>
    <col min="15122" max="15122" width="10.140625" style="1569" bestFit="1" customWidth="1"/>
    <col min="15123" max="15124" width="10.7109375" style="1569" bestFit="1" customWidth="1"/>
    <col min="15125" max="15125" width="9.42578125" style="1569" bestFit="1" customWidth="1"/>
    <col min="15126" max="15126" width="10.7109375" style="1569" bestFit="1" customWidth="1"/>
    <col min="15127" max="15127" width="12.140625" style="1569" customWidth="1"/>
    <col min="15128" max="15128" width="9.42578125" style="1569" bestFit="1" customWidth="1"/>
    <col min="15129" max="15130" width="10.7109375" style="1569" bestFit="1" customWidth="1"/>
    <col min="15131" max="15131" width="9.42578125" style="1569" bestFit="1" customWidth="1"/>
    <col min="15132" max="15133" width="10.7109375" style="1569" bestFit="1" customWidth="1"/>
    <col min="15134" max="15134" width="9.42578125" style="1569" bestFit="1" customWidth="1"/>
    <col min="15135" max="15135" width="12" style="1569" customWidth="1"/>
    <col min="15136" max="15136" width="10.5703125" style="1569" customWidth="1"/>
    <col min="15137" max="15137" width="9.42578125" style="1569" bestFit="1" customWidth="1"/>
    <col min="15138" max="15138" width="10.5703125" style="1569" customWidth="1"/>
    <col min="15139" max="15139" width="10.7109375" style="1569" bestFit="1" customWidth="1"/>
    <col min="15140" max="15140" width="9.42578125" style="1569" customWidth="1"/>
    <col min="15141" max="15142" width="10.7109375" style="1569" bestFit="1" customWidth="1"/>
    <col min="15143" max="15143" width="9.28515625" style="1569" bestFit="1" customWidth="1"/>
    <col min="15144" max="15360" width="9.140625" style="1569"/>
    <col min="15361" max="15361" width="9.85546875" style="1569" customWidth="1"/>
    <col min="15362" max="15362" width="27.7109375" style="1569" customWidth="1"/>
    <col min="15363" max="15363" width="12.5703125" style="1569" bestFit="1" customWidth="1"/>
    <col min="15364" max="15364" width="11.42578125" style="1569" bestFit="1" customWidth="1"/>
    <col min="15365" max="15365" width="10.7109375" style="1569" customWidth="1"/>
    <col min="15366" max="15366" width="11.42578125" style="1569" bestFit="1" customWidth="1"/>
    <col min="15367" max="15372" width="11.28515625" style="1569" customWidth="1"/>
    <col min="15373" max="15373" width="10.7109375" style="1569" bestFit="1" customWidth="1"/>
    <col min="15374" max="15374" width="10.5703125" style="1569" customWidth="1"/>
    <col min="15375" max="15375" width="10.140625" style="1569" bestFit="1" customWidth="1"/>
    <col min="15376" max="15377" width="10.7109375" style="1569" bestFit="1" customWidth="1"/>
    <col min="15378" max="15378" width="10.140625" style="1569" bestFit="1" customWidth="1"/>
    <col min="15379" max="15380" width="10.7109375" style="1569" bestFit="1" customWidth="1"/>
    <col min="15381" max="15381" width="9.42578125" style="1569" bestFit="1" customWidth="1"/>
    <col min="15382" max="15382" width="10.7109375" style="1569" bestFit="1" customWidth="1"/>
    <col min="15383" max="15383" width="12.140625" style="1569" customWidth="1"/>
    <col min="15384" max="15384" width="9.42578125" style="1569" bestFit="1" customWidth="1"/>
    <col min="15385" max="15386" width="10.7109375" style="1569" bestFit="1" customWidth="1"/>
    <col min="15387" max="15387" width="9.42578125" style="1569" bestFit="1" customWidth="1"/>
    <col min="15388" max="15389" width="10.7109375" style="1569" bestFit="1" customWidth="1"/>
    <col min="15390" max="15390" width="9.42578125" style="1569" bestFit="1" customWidth="1"/>
    <col min="15391" max="15391" width="12" style="1569" customWidth="1"/>
    <col min="15392" max="15392" width="10.5703125" style="1569" customWidth="1"/>
    <col min="15393" max="15393" width="9.42578125" style="1569" bestFit="1" customWidth="1"/>
    <col min="15394" max="15394" width="10.5703125" style="1569" customWidth="1"/>
    <col min="15395" max="15395" width="10.7109375" style="1569" bestFit="1" customWidth="1"/>
    <col min="15396" max="15396" width="9.42578125" style="1569" customWidth="1"/>
    <col min="15397" max="15398" width="10.7109375" style="1569" bestFit="1" customWidth="1"/>
    <col min="15399" max="15399" width="9.28515625" style="1569" bestFit="1" customWidth="1"/>
    <col min="15400" max="15616" width="9.140625" style="1569"/>
    <col min="15617" max="15617" width="9.85546875" style="1569" customWidth="1"/>
    <col min="15618" max="15618" width="27.7109375" style="1569" customWidth="1"/>
    <col min="15619" max="15619" width="12.5703125" style="1569" bestFit="1" customWidth="1"/>
    <col min="15620" max="15620" width="11.42578125" style="1569" bestFit="1" customWidth="1"/>
    <col min="15621" max="15621" width="10.7109375" style="1569" customWidth="1"/>
    <col min="15622" max="15622" width="11.42578125" style="1569" bestFit="1" customWidth="1"/>
    <col min="15623" max="15628" width="11.28515625" style="1569" customWidth="1"/>
    <col min="15629" max="15629" width="10.7109375" style="1569" bestFit="1" customWidth="1"/>
    <col min="15630" max="15630" width="10.5703125" style="1569" customWidth="1"/>
    <col min="15631" max="15631" width="10.140625" style="1569" bestFit="1" customWidth="1"/>
    <col min="15632" max="15633" width="10.7109375" style="1569" bestFit="1" customWidth="1"/>
    <col min="15634" max="15634" width="10.140625" style="1569" bestFit="1" customWidth="1"/>
    <col min="15635" max="15636" width="10.7109375" style="1569" bestFit="1" customWidth="1"/>
    <col min="15637" max="15637" width="9.42578125" style="1569" bestFit="1" customWidth="1"/>
    <col min="15638" max="15638" width="10.7109375" style="1569" bestFit="1" customWidth="1"/>
    <col min="15639" max="15639" width="12.140625" style="1569" customWidth="1"/>
    <col min="15640" max="15640" width="9.42578125" style="1569" bestFit="1" customWidth="1"/>
    <col min="15641" max="15642" width="10.7109375" style="1569" bestFit="1" customWidth="1"/>
    <col min="15643" max="15643" width="9.42578125" style="1569" bestFit="1" customWidth="1"/>
    <col min="15644" max="15645" width="10.7109375" style="1569" bestFit="1" customWidth="1"/>
    <col min="15646" max="15646" width="9.42578125" style="1569" bestFit="1" customWidth="1"/>
    <col min="15647" max="15647" width="12" style="1569" customWidth="1"/>
    <col min="15648" max="15648" width="10.5703125" style="1569" customWidth="1"/>
    <col min="15649" max="15649" width="9.42578125" style="1569" bestFit="1" customWidth="1"/>
    <col min="15650" max="15650" width="10.5703125" style="1569" customWidth="1"/>
    <col min="15651" max="15651" width="10.7109375" style="1569" bestFit="1" customWidth="1"/>
    <col min="15652" max="15652" width="9.42578125" style="1569" customWidth="1"/>
    <col min="15653" max="15654" width="10.7109375" style="1569" bestFit="1" customWidth="1"/>
    <col min="15655" max="15655" width="9.28515625" style="1569" bestFit="1" customWidth="1"/>
    <col min="15656" max="15872" width="9.140625" style="1569"/>
    <col min="15873" max="15873" width="9.85546875" style="1569" customWidth="1"/>
    <col min="15874" max="15874" width="27.7109375" style="1569" customWidth="1"/>
    <col min="15875" max="15875" width="12.5703125" style="1569" bestFit="1" customWidth="1"/>
    <col min="15876" max="15876" width="11.42578125" style="1569" bestFit="1" customWidth="1"/>
    <col min="15877" max="15877" width="10.7109375" style="1569" customWidth="1"/>
    <col min="15878" max="15878" width="11.42578125" style="1569" bestFit="1" customWidth="1"/>
    <col min="15879" max="15884" width="11.28515625" style="1569" customWidth="1"/>
    <col min="15885" max="15885" width="10.7109375" style="1569" bestFit="1" customWidth="1"/>
    <col min="15886" max="15886" width="10.5703125" style="1569" customWidth="1"/>
    <col min="15887" max="15887" width="10.140625" style="1569" bestFit="1" customWidth="1"/>
    <col min="15888" max="15889" width="10.7109375" style="1569" bestFit="1" customWidth="1"/>
    <col min="15890" max="15890" width="10.140625" style="1569" bestFit="1" customWidth="1"/>
    <col min="15891" max="15892" width="10.7109375" style="1569" bestFit="1" customWidth="1"/>
    <col min="15893" max="15893" width="9.42578125" style="1569" bestFit="1" customWidth="1"/>
    <col min="15894" max="15894" width="10.7109375" style="1569" bestFit="1" customWidth="1"/>
    <col min="15895" max="15895" width="12.140625" style="1569" customWidth="1"/>
    <col min="15896" max="15896" width="9.42578125" style="1569" bestFit="1" customWidth="1"/>
    <col min="15897" max="15898" width="10.7109375" style="1569" bestFit="1" customWidth="1"/>
    <col min="15899" max="15899" width="9.42578125" style="1569" bestFit="1" customWidth="1"/>
    <col min="15900" max="15901" width="10.7109375" style="1569" bestFit="1" customWidth="1"/>
    <col min="15902" max="15902" width="9.42578125" style="1569" bestFit="1" customWidth="1"/>
    <col min="15903" max="15903" width="12" style="1569" customWidth="1"/>
    <col min="15904" max="15904" width="10.5703125" style="1569" customWidth="1"/>
    <col min="15905" max="15905" width="9.42578125" style="1569" bestFit="1" customWidth="1"/>
    <col min="15906" max="15906" width="10.5703125" style="1569" customWidth="1"/>
    <col min="15907" max="15907" width="10.7109375" style="1569" bestFit="1" customWidth="1"/>
    <col min="15908" max="15908" width="9.42578125" style="1569" customWidth="1"/>
    <col min="15909" max="15910" width="10.7109375" style="1569" bestFit="1" customWidth="1"/>
    <col min="15911" max="15911" width="9.28515625" style="1569" bestFit="1" customWidth="1"/>
    <col min="15912" max="16128" width="9.140625" style="1569"/>
    <col min="16129" max="16129" width="9.85546875" style="1569" customWidth="1"/>
    <col min="16130" max="16130" width="27.7109375" style="1569" customWidth="1"/>
    <col min="16131" max="16131" width="12.5703125" style="1569" bestFit="1" customWidth="1"/>
    <col min="16132" max="16132" width="11.42578125" style="1569" bestFit="1" customWidth="1"/>
    <col min="16133" max="16133" width="10.7109375" style="1569" customWidth="1"/>
    <col min="16134" max="16134" width="11.42578125" style="1569" bestFit="1" customWidth="1"/>
    <col min="16135" max="16140" width="11.28515625" style="1569" customWidth="1"/>
    <col min="16141" max="16141" width="10.7109375" style="1569" bestFit="1" customWidth="1"/>
    <col min="16142" max="16142" width="10.5703125" style="1569" customWidth="1"/>
    <col min="16143" max="16143" width="10.140625" style="1569" bestFit="1" customWidth="1"/>
    <col min="16144" max="16145" width="10.7109375" style="1569" bestFit="1" customWidth="1"/>
    <col min="16146" max="16146" width="10.140625" style="1569" bestFit="1" customWidth="1"/>
    <col min="16147" max="16148" width="10.7109375" style="1569" bestFit="1" customWidth="1"/>
    <col min="16149" max="16149" width="9.42578125" style="1569" bestFit="1" customWidth="1"/>
    <col min="16150" max="16150" width="10.7109375" style="1569" bestFit="1" customWidth="1"/>
    <col min="16151" max="16151" width="12.140625" style="1569" customWidth="1"/>
    <col min="16152" max="16152" width="9.42578125" style="1569" bestFit="1" customWidth="1"/>
    <col min="16153" max="16154" width="10.7109375" style="1569" bestFit="1" customWidth="1"/>
    <col min="16155" max="16155" width="9.42578125" style="1569" bestFit="1" customWidth="1"/>
    <col min="16156" max="16157" width="10.7109375" style="1569" bestFit="1" customWidth="1"/>
    <col min="16158" max="16158" width="9.42578125" style="1569" bestFit="1" customWidth="1"/>
    <col min="16159" max="16159" width="12" style="1569" customWidth="1"/>
    <col min="16160" max="16160" width="10.5703125" style="1569" customWidth="1"/>
    <col min="16161" max="16161" width="9.42578125" style="1569" bestFit="1" customWidth="1"/>
    <col min="16162" max="16162" width="10.5703125" style="1569" customWidth="1"/>
    <col min="16163" max="16163" width="10.7109375" style="1569" bestFit="1" customWidth="1"/>
    <col min="16164" max="16164" width="9.42578125" style="1569" customWidth="1"/>
    <col min="16165" max="16166" width="10.7109375" style="1569" bestFit="1" customWidth="1"/>
    <col min="16167" max="16167" width="9.28515625" style="1569" bestFit="1" customWidth="1"/>
    <col min="16168" max="16384" width="9.140625" style="1569"/>
  </cols>
  <sheetData>
    <row r="1" spans="1:39" ht="15" customHeight="1">
      <c r="A1" s="1568"/>
      <c r="B1" s="1568"/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8"/>
      <c r="O1" s="1568"/>
      <c r="P1" s="1568"/>
      <c r="Q1" s="1568"/>
      <c r="R1" s="1568"/>
      <c r="S1" s="1568"/>
      <c r="T1" s="1568"/>
      <c r="U1" s="1568"/>
      <c r="V1" s="1568"/>
      <c r="W1" s="1568"/>
      <c r="X1" s="1568"/>
      <c r="Y1" s="1568"/>
      <c r="AJ1" s="1959" t="s">
        <v>911</v>
      </c>
      <c r="AK1" s="1959"/>
      <c r="AL1" s="1959"/>
      <c r="AM1" s="1959"/>
    </row>
    <row r="2" spans="1:39" ht="12.75" customHeight="1">
      <c r="A2" s="1960" t="s">
        <v>909</v>
      </c>
      <c r="B2" s="1960"/>
      <c r="C2" s="1960"/>
      <c r="D2" s="1960"/>
      <c r="E2" s="1960"/>
      <c r="F2" s="1960"/>
      <c r="G2" s="1960"/>
      <c r="H2" s="1960"/>
      <c r="I2" s="1960"/>
      <c r="J2" s="1960"/>
      <c r="K2" s="1960"/>
      <c r="L2" s="1960"/>
      <c r="M2" s="1960"/>
      <c r="N2" s="1960"/>
      <c r="O2" s="1960"/>
      <c r="P2" s="1960"/>
      <c r="Q2" s="1960"/>
      <c r="R2" s="1960"/>
      <c r="S2" s="1960"/>
      <c r="T2" s="1960"/>
      <c r="U2" s="1960"/>
      <c r="V2" s="1960"/>
      <c r="W2" s="1960"/>
      <c r="X2" s="1960"/>
      <c r="Y2" s="1960"/>
      <c r="Z2" s="1960"/>
      <c r="AA2" s="1960"/>
      <c r="AB2" s="1960"/>
      <c r="AC2" s="1960"/>
      <c r="AD2" s="1960"/>
      <c r="AE2" s="1960"/>
      <c r="AF2" s="1960"/>
      <c r="AG2" s="1960"/>
      <c r="AH2" s="1960"/>
      <c r="AI2" s="1960"/>
      <c r="AJ2" s="1960"/>
      <c r="AK2" s="1960"/>
      <c r="AL2" s="1960"/>
      <c r="AM2" s="1960"/>
    </row>
    <row r="3" spans="1:39">
      <c r="A3" s="1570"/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1570"/>
      <c r="R3" s="1570"/>
      <c r="S3" s="1570"/>
      <c r="T3" s="1570"/>
      <c r="U3" s="1570"/>
      <c r="V3" s="1570"/>
      <c r="W3" s="1570"/>
      <c r="X3" s="1570"/>
      <c r="Y3" s="1570"/>
      <c r="Z3" s="1570"/>
      <c r="AA3" s="1570"/>
      <c r="AB3" s="1570"/>
      <c r="AC3" s="1570"/>
    </row>
    <row r="4" spans="1:39">
      <c r="A4" s="1570"/>
      <c r="B4" s="1570"/>
      <c r="C4" s="1570"/>
      <c r="D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1570"/>
      <c r="AC4" s="1570"/>
    </row>
    <row r="5" spans="1:39" ht="13.5" thickBot="1">
      <c r="A5" s="1568"/>
      <c r="B5" s="1568"/>
      <c r="C5" s="1568"/>
      <c r="D5" s="1568"/>
      <c r="E5" s="1568"/>
      <c r="F5" s="1568"/>
      <c r="G5" s="1568"/>
      <c r="H5" s="1568"/>
      <c r="I5" s="1568"/>
      <c r="J5" s="1568"/>
      <c r="K5" s="1568"/>
      <c r="L5" s="1568"/>
      <c r="M5" s="1568"/>
      <c r="N5" s="1568"/>
      <c r="O5" s="1568"/>
      <c r="P5" s="1568"/>
      <c r="Q5" s="1568"/>
      <c r="R5" s="1568"/>
      <c r="S5" s="1568"/>
      <c r="T5" s="1568"/>
      <c r="U5" s="1568"/>
      <c r="V5" s="1568"/>
      <c r="W5" s="1568"/>
      <c r="X5" s="1568"/>
      <c r="Y5" s="1568"/>
      <c r="AJ5" s="1961" t="s">
        <v>1</v>
      </c>
      <c r="AK5" s="1961"/>
      <c r="AL5" s="1961"/>
      <c r="AM5" s="1961"/>
    </row>
    <row r="6" spans="1:39" ht="15" customHeight="1" thickBot="1">
      <c r="A6" s="1962" t="s">
        <v>428</v>
      </c>
      <c r="B6" s="1964" t="s">
        <v>429</v>
      </c>
      <c r="C6" s="1962" t="s">
        <v>6</v>
      </c>
      <c r="D6" s="1968" t="s">
        <v>6</v>
      </c>
      <c r="E6" s="1969"/>
      <c r="F6" s="1969"/>
      <c r="G6" s="1969"/>
      <c r="H6" s="1969"/>
      <c r="I6" s="1969"/>
      <c r="J6" s="1969"/>
      <c r="K6" s="1969"/>
      <c r="L6" s="1970"/>
      <c r="M6" s="1962" t="s">
        <v>430</v>
      </c>
      <c r="N6" s="1971"/>
      <c r="O6" s="1971"/>
      <c r="P6" s="1971"/>
      <c r="Q6" s="1971"/>
      <c r="R6" s="1971"/>
      <c r="S6" s="1971"/>
      <c r="T6" s="1971"/>
      <c r="U6" s="1972"/>
      <c r="V6" s="1962" t="s">
        <v>452</v>
      </c>
      <c r="W6" s="1971"/>
      <c r="X6" s="1971"/>
      <c r="Y6" s="1971"/>
      <c r="Z6" s="1971"/>
      <c r="AA6" s="1971"/>
      <c r="AB6" s="1971"/>
      <c r="AC6" s="1971"/>
      <c r="AD6" s="1972"/>
      <c r="AE6" s="1962" t="s">
        <v>431</v>
      </c>
      <c r="AF6" s="1971"/>
      <c r="AG6" s="1971"/>
      <c r="AH6" s="1971"/>
      <c r="AI6" s="1971"/>
      <c r="AJ6" s="1971"/>
      <c r="AK6" s="1971"/>
      <c r="AL6" s="1971"/>
      <c r="AM6" s="1972"/>
    </row>
    <row r="7" spans="1:39" ht="15" customHeight="1">
      <c r="A7" s="1963"/>
      <c r="B7" s="1965"/>
      <c r="C7" s="1963"/>
      <c r="D7" s="1950" t="s">
        <v>448</v>
      </c>
      <c r="E7" s="1951"/>
      <c r="F7" s="1952"/>
      <c r="G7" s="1950" t="s">
        <v>449</v>
      </c>
      <c r="H7" s="1951"/>
      <c r="I7" s="1952"/>
      <c r="J7" s="1950" t="s">
        <v>450</v>
      </c>
      <c r="K7" s="1951"/>
      <c r="L7" s="1952"/>
      <c r="M7" s="1950" t="s">
        <v>448</v>
      </c>
      <c r="N7" s="1951"/>
      <c r="O7" s="1952"/>
      <c r="P7" s="1950" t="s">
        <v>449</v>
      </c>
      <c r="Q7" s="1951"/>
      <c r="R7" s="1952"/>
      <c r="S7" s="1950" t="s">
        <v>450</v>
      </c>
      <c r="T7" s="1951"/>
      <c r="U7" s="1952"/>
      <c r="V7" s="1950" t="s">
        <v>448</v>
      </c>
      <c r="W7" s="1951"/>
      <c r="X7" s="1952"/>
      <c r="Y7" s="1950" t="s">
        <v>449</v>
      </c>
      <c r="Z7" s="1951"/>
      <c r="AA7" s="1952"/>
      <c r="AB7" s="1951" t="s">
        <v>450</v>
      </c>
      <c r="AC7" s="1951"/>
      <c r="AD7" s="1951"/>
      <c r="AE7" s="1950" t="s">
        <v>448</v>
      </c>
      <c r="AF7" s="1951"/>
      <c r="AG7" s="1952"/>
      <c r="AH7" s="1950" t="s">
        <v>449</v>
      </c>
      <c r="AI7" s="1951"/>
      <c r="AJ7" s="1952"/>
      <c r="AK7" s="1950" t="s">
        <v>450</v>
      </c>
      <c r="AL7" s="1951"/>
      <c r="AM7" s="1952"/>
    </row>
    <row r="8" spans="1:39" ht="51.75" thickBot="1">
      <c r="A8" s="1963"/>
      <c r="B8" s="1966"/>
      <c r="C8" s="1967"/>
      <c r="D8" s="1571" t="s">
        <v>432</v>
      </c>
      <c r="E8" s="1572" t="s">
        <v>433</v>
      </c>
      <c r="F8" s="1573" t="s">
        <v>434</v>
      </c>
      <c r="G8" s="1574" t="s">
        <v>432</v>
      </c>
      <c r="H8" s="1572" t="s">
        <v>433</v>
      </c>
      <c r="I8" s="1573" t="s">
        <v>434</v>
      </c>
      <c r="J8" s="1574" t="s">
        <v>432</v>
      </c>
      <c r="K8" s="1572" t="s">
        <v>433</v>
      </c>
      <c r="L8" s="1573" t="s">
        <v>434</v>
      </c>
      <c r="M8" s="1571" t="s">
        <v>432</v>
      </c>
      <c r="N8" s="1572" t="s">
        <v>433</v>
      </c>
      <c r="O8" s="1573" t="s">
        <v>434</v>
      </c>
      <c r="P8" s="1574" t="s">
        <v>432</v>
      </c>
      <c r="Q8" s="1572" t="s">
        <v>433</v>
      </c>
      <c r="R8" s="1573" t="s">
        <v>434</v>
      </c>
      <c r="S8" s="1574" t="s">
        <v>432</v>
      </c>
      <c r="T8" s="1572" t="s">
        <v>433</v>
      </c>
      <c r="U8" s="1573" t="s">
        <v>434</v>
      </c>
      <c r="V8" s="1571" t="s">
        <v>432</v>
      </c>
      <c r="W8" s="1572" t="s">
        <v>433</v>
      </c>
      <c r="X8" s="1573" t="s">
        <v>434</v>
      </c>
      <c r="Y8" s="1574" t="s">
        <v>432</v>
      </c>
      <c r="Z8" s="1572" t="s">
        <v>433</v>
      </c>
      <c r="AA8" s="1573" t="s">
        <v>434</v>
      </c>
      <c r="AB8" s="1575" t="s">
        <v>432</v>
      </c>
      <c r="AC8" s="1572" t="s">
        <v>433</v>
      </c>
      <c r="AD8" s="1575" t="s">
        <v>434</v>
      </c>
      <c r="AE8" s="1571" t="s">
        <v>432</v>
      </c>
      <c r="AF8" s="1572" t="s">
        <v>433</v>
      </c>
      <c r="AG8" s="1573" t="s">
        <v>434</v>
      </c>
      <c r="AH8" s="1574" t="s">
        <v>432</v>
      </c>
      <c r="AI8" s="1572" t="s">
        <v>433</v>
      </c>
      <c r="AJ8" s="1573" t="s">
        <v>434</v>
      </c>
      <c r="AK8" s="1574" t="s">
        <v>432</v>
      </c>
      <c r="AL8" s="1572" t="s">
        <v>433</v>
      </c>
      <c r="AM8" s="1573" t="s">
        <v>434</v>
      </c>
    </row>
    <row r="9" spans="1:39" ht="15" customHeight="1">
      <c r="A9" s="1953">
        <v>40908</v>
      </c>
      <c r="B9" s="1576" t="s">
        <v>435</v>
      </c>
      <c r="C9" s="1577">
        <v>2409.8449999999998</v>
      </c>
      <c r="D9" s="1577">
        <v>1098.05</v>
      </c>
      <c r="E9" s="1578">
        <v>201.05999999999997</v>
      </c>
      <c r="F9" s="1579">
        <v>296.41999999999996</v>
      </c>
      <c r="G9" s="1580">
        <v>180.11099999999999</v>
      </c>
      <c r="H9" s="1578">
        <v>359.02599999999995</v>
      </c>
      <c r="I9" s="1579">
        <v>225.01499999999999</v>
      </c>
      <c r="J9" s="1580">
        <v>35.181999999999995</v>
      </c>
      <c r="K9" s="1578">
        <v>8.8699999999999992</v>
      </c>
      <c r="L9" s="1579">
        <v>5.141</v>
      </c>
      <c r="M9" s="1577">
        <v>578.48699999999997</v>
      </c>
      <c r="N9" s="1581">
        <v>153.19399999999999</v>
      </c>
      <c r="O9" s="1582">
        <v>294.91899999999998</v>
      </c>
      <c r="P9" s="1577">
        <v>62.402000000000001</v>
      </c>
      <c r="Q9" s="1581">
        <v>283.51299999999998</v>
      </c>
      <c r="R9" s="1582">
        <v>216.99199999999999</v>
      </c>
      <c r="S9" s="1577">
        <v>17.588999999999999</v>
      </c>
      <c r="T9" s="1581">
        <v>7.2130000000000001</v>
      </c>
      <c r="U9" s="1582">
        <v>2.19</v>
      </c>
      <c r="V9" s="1577">
        <v>519.553</v>
      </c>
      <c r="W9" s="1581">
        <v>44.654000000000003</v>
      </c>
      <c r="X9" s="1582">
        <v>1.4910000000000001</v>
      </c>
      <c r="Y9" s="1577">
        <v>117.699</v>
      </c>
      <c r="Z9" s="1581">
        <v>75.503</v>
      </c>
      <c r="AA9" s="1582">
        <v>8.0129999999999999</v>
      </c>
      <c r="AB9" s="1583">
        <v>17.582999999999998</v>
      </c>
      <c r="AC9" s="1581">
        <v>1.647</v>
      </c>
      <c r="AD9" s="1584">
        <v>2.9409999999999998</v>
      </c>
      <c r="AE9" s="1585">
        <v>0.01</v>
      </c>
      <c r="AF9" s="1581">
        <v>3.2120000000000002</v>
      </c>
      <c r="AG9" s="1579">
        <v>0.01</v>
      </c>
      <c r="AH9" s="1585">
        <v>0.01</v>
      </c>
      <c r="AI9" s="1586">
        <v>0.01</v>
      </c>
      <c r="AJ9" s="1579">
        <v>0.01</v>
      </c>
      <c r="AK9" s="1585">
        <v>0.01</v>
      </c>
      <c r="AL9" s="1586">
        <v>0.01</v>
      </c>
      <c r="AM9" s="1579">
        <v>0.01</v>
      </c>
    </row>
    <row r="10" spans="1:39">
      <c r="A10" s="1954"/>
      <c r="B10" s="1587" t="s">
        <v>436</v>
      </c>
      <c r="C10" s="1577">
        <v>40544.232000000004</v>
      </c>
      <c r="D10" s="1577">
        <v>18994.471000000001</v>
      </c>
      <c r="E10" s="1581">
        <v>1319.4029999999998</v>
      </c>
      <c r="F10" s="1582">
        <v>6301.3690000000006</v>
      </c>
      <c r="G10" s="1577">
        <v>4645.4660000000003</v>
      </c>
      <c r="H10" s="1581">
        <v>5792.56</v>
      </c>
      <c r="I10" s="1582">
        <v>1615.5820000000001</v>
      </c>
      <c r="J10" s="1577">
        <v>1158.4269999999999</v>
      </c>
      <c r="K10" s="1581">
        <v>381.12199999999996</v>
      </c>
      <c r="L10" s="1582">
        <v>335.09100000000001</v>
      </c>
      <c r="M10" s="1577">
        <v>15120.636</v>
      </c>
      <c r="N10" s="1581">
        <v>1284.9659999999999</v>
      </c>
      <c r="O10" s="1582">
        <v>6295.165</v>
      </c>
      <c r="P10" s="1577">
        <v>2927.4290000000001</v>
      </c>
      <c r="Q10" s="1581">
        <v>5712.0219999999999</v>
      </c>
      <c r="R10" s="1582">
        <v>1605.075</v>
      </c>
      <c r="S10" s="1577">
        <v>970.91300000000001</v>
      </c>
      <c r="T10" s="1581">
        <v>379.35899999999998</v>
      </c>
      <c r="U10" s="1582">
        <v>335.07100000000003</v>
      </c>
      <c r="V10" s="1577">
        <v>3866.5160000000001</v>
      </c>
      <c r="W10" s="1581">
        <v>34.427</v>
      </c>
      <c r="X10" s="1582">
        <v>6.194</v>
      </c>
      <c r="Y10" s="1577">
        <v>1718.027</v>
      </c>
      <c r="Z10" s="1581">
        <v>80.528000000000006</v>
      </c>
      <c r="AA10" s="1582">
        <v>10.497</v>
      </c>
      <c r="AB10" s="1583">
        <v>187.50399999999999</v>
      </c>
      <c r="AC10" s="1581">
        <v>1.7529999999999999</v>
      </c>
      <c r="AD10" s="1586">
        <v>0.01</v>
      </c>
      <c r="AE10" s="1577">
        <v>7.319</v>
      </c>
      <c r="AF10" s="1586">
        <v>0.01</v>
      </c>
      <c r="AG10" s="1579">
        <v>0.01</v>
      </c>
      <c r="AH10" s="1585">
        <v>0.01</v>
      </c>
      <c r="AI10" s="1586">
        <v>0.01</v>
      </c>
      <c r="AJ10" s="1579">
        <v>0.01</v>
      </c>
      <c r="AK10" s="1585">
        <v>0.01</v>
      </c>
      <c r="AL10" s="1586">
        <v>0.01</v>
      </c>
      <c r="AM10" s="1579">
        <v>0.01</v>
      </c>
    </row>
    <row r="11" spans="1:39">
      <c r="A11" s="1954"/>
      <c r="B11" s="1587" t="s">
        <v>437</v>
      </c>
      <c r="C11" s="1577">
        <v>139362.666</v>
      </c>
      <c r="D11" s="1577">
        <v>37450.515000000007</v>
      </c>
      <c r="E11" s="1581">
        <v>33436.78</v>
      </c>
      <c r="F11" s="1582">
        <v>24521.436000000002</v>
      </c>
      <c r="G11" s="1577">
        <v>6395.0860000000002</v>
      </c>
      <c r="H11" s="1581">
        <v>15637.334000000001</v>
      </c>
      <c r="I11" s="1582">
        <v>16571.513999999999</v>
      </c>
      <c r="J11" s="1577">
        <v>2523.038</v>
      </c>
      <c r="K11" s="1581">
        <v>1247.0539999999999</v>
      </c>
      <c r="L11" s="1582">
        <v>1579.9190000000001</v>
      </c>
      <c r="M11" s="1577">
        <v>13159.708000000001</v>
      </c>
      <c r="N11" s="1581">
        <v>12799.471</v>
      </c>
      <c r="O11" s="1582">
        <v>24489.909</v>
      </c>
      <c r="P11" s="1577">
        <v>1417.723</v>
      </c>
      <c r="Q11" s="1581">
        <v>7898.5140000000001</v>
      </c>
      <c r="R11" s="1582">
        <v>12054.791999999999</v>
      </c>
      <c r="S11" s="1577">
        <v>856.95399999999995</v>
      </c>
      <c r="T11" s="1581">
        <v>891.37400000000002</v>
      </c>
      <c r="U11" s="1582">
        <v>190.02799999999999</v>
      </c>
      <c r="V11" s="1577">
        <v>24273.308000000001</v>
      </c>
      <c r="W11" s="1581">
        <v>20376.476999999999</v>
      </c>
      <c r="X11" s="1582">
        <v>19.077000000000002</v>
      </c>
      <c r="Y11" s="1577">
        <v>4953.2420000000002</v>
      </c>
      <c r="Z11" s="1581">
        <v>7676.4620000000004</v>
      </c>
      <c r="AA11" s="1582">
        <v>4507.1239999999998</v>
      </c>
      <c r="AB11" s="1583">
        <v>1664.1</v>
      </c>
      <c r="AC11" s="1581">
        <v>351.02199999999999</v>
      </c>
      <c r="AD11" s="1584">
        <v>1389.8810000000001</v>
      </c>
      <c r="AE11" s="1577">
        <v>17.498999999999999</v>
      </c>
      <c r="AF11" s="1581">
        <v>260.83199999999999</v>
      </c>
      <c r="AG11" s="1582">
        <v>12.45</v>
      </c>
      <c r="AH11" s="1577">
        <v>24.120999999999999</v>
      </c>
      <c r="AI11" s="1581">
        <v>62.357999999999997</v>
      </c>
      <c r="AJ11" s="1582">
        <v>9.5980000000000008</v>
      </c>
      <c r="AK11" s="1577">
        <v>1.984</v>
      </c>
      <c r="AL11" s="1581">
        <v>4.6579999999999995</v>
      </c>
      <c r="AM11" s="1579">
        <v>0.01</v>
      </c>
    </row>
    <row r="12" spans="1:39">
      <c r="A12" s="1954"/>
      <c r="B12" s="1587" t="s">
        <v>438</v>
      </c>
      <c r="C12" s="1577">
        <v>20088.594000000001</v>
      </c>
      <c r="D12" s="1577">
        <v>7109.4689999999991</v>
      </c>
      <c r="E12" s="1581">
        <v>2177.8300000000004</v>
      </c>
      <c r="F12" s="1582">
        <v>3869.241</v>
      </c>
      <c r="G12" s="1577">
        <v>1819.335</v>
      </c>
      <c r="H12" s="1581">
        <v>2182.0129999999999</v>
      </c>
      <c r="I12" s="1582">
        <v>948.08600000000001</v>
      </c>
      <c r="J12" s="1577">
        <v>1106.731</v>
      </c>
      <c r="K12" s="1581">
        <v>90.499000000000009</v>
      </c>
      <c r="L12" s="1582">
        <v>785.48599999999999</v>
      </c>
      <c r="M12" s="1577">
        <v>4388.3689999999997</v>
      </c>
      <c r="N12" s="1581">
        <v>1332.854</v>
      </c>
      <c r="O12" s="1582">
        <v>3857.7080000000001</v>
      </c>
      <c r="P12" s="1577">
        <v>1307.223</v>
      </c>
      <c r="Q12" s="1581">
        <v>1474.751</v>
      </c>
      <c r="R12" s="1582">
        <v>826.56399999999996</v>
      </c>
      <c r="S12" s="1577">
        <v>587.77200000000005</v>
      </c>
      <c r="T12" s="1581">
        <v>53.594000000000001</v>
      </c>
      <c r="U12" s="1582">
        <v>350.85300000000001</v>
      </c>
      <c r="V12" s="1577">
        <v>2720.7710000000002</v>
      </c>
      <c r="W12" s="1581">
        <v>794.23199999999997</v>
      </c>
      <c r="X12" s="1582">
        <v>8.3770000000000007</v>
      </c>
      <c r="Y12" s="1577">
        <v>511.85300000000001</v>
      </c>
      <c r="Z12" s="1581">
        <v>707.25199999999995</v>
      </c>
      <c r="AA12" s="1582">
        <v>121.512</v>
      </c>
      <c r="AB12" s="1583">
        <v>518.94899999999996</v>
      </c>
      <c r="AC12" s="1581">
        <v>36.895000000000003</v>
      </c>
      <c r="AD12" s="1584">
        <v>434.62299999999999</v>
      </c>
      <c r="AE12" s="1577">
        <v>0.32900000000000001</v>
      </c>
      <c r="AF12" s="1581">
        <v>50.744</v>
      </c>
      <c r="AG12" s="1582">
        <v>3.1560000000000001</v>
      </c>
      <c r="AH12" s="1577">
        <v>0.25900000000000001</v>
      </c>
      <c r="AI12" s="1586">
        <v>0.01</v>
      </c>
      <c r="AJ12" s="1579">
        <v>0.01</v>
      </c>
      <c r="AK12" s="1585">
        <v>0.01</v>
      </c>
      <c r="AL12" s="1586">
        <v>0.01</v>
      </c>
      <c r="AM12" s="1579">
        <v>0.01</v>
      </c>
    </row>
    <row r="13" spans="1:39" ht="13.5" thickBot="1">
      <c r="A13" s="1955"/>
      <c r="B13" s="1588" t="s">
        <v>439</v>
      </c>
      <c r="C13" s="1589">
        <v>202405.33700000003</v>
      </c>
      <c r="D13" s="1589">
        <v>64652.505000000005</v>
      </c>
      <c r="E13" s="1590">
        <v>37135.073000000004</v>
      </c>
      <c r="F13" s="1591">
        <v>34988.466</v>
      </c>
      <c r="G13" s="1589">
        <v>13039.998</v>
      </c>
      <c r="H13" s="1590">
        <v>23970.933000000001</v>
      </c>
      <c r="I13" s="1591">
        <v>19360.197</v>
      </c>
      <c r="J13" s="1589">
        <v>4823.3779999999997</v>
      </c>
      <c r="K13" s="1590">
        <v>1727.5449999999998</v>
      </c>
      <c r="L13" s="1591">
        <v>2705.6370000000002</v>
      </c>
      <c r="M13" s="1589">
        <v>33247.199999999997</v>
      </c>
      <c r="N13" s="1590">
        <v>15570.484999999999</v>
      </c>
      <c r="O13" s="1591">
        <v>34937.701000000001</v>
      </c>
      <c r="P13" s="1589">
        <v>5714.777</v>
      </c>
      <c r="Q13" s="1590">
        <v>15368.8</v>
      </c>
      <c r="R13" s="1591">
        <v>14703.423000000001</v>
      </c>
      <c r="S13" s="1589">
        <v>2433.2280000000001</v>
      </c>
      <c r="T13" s="1590">
        <v>1331.54</v>
      </c>
      <c r="U13" s="1591">
        <v>878.14200000000005</v>
      </c>
      <c r="V13" s="1589">
        <v>31380.148000000001</v>
      </c>
      <c r="W13" s="1590">
        <v>21249.789999999997</v>
      </c>
      <c r="X13" s="1591">
        <v>35.139000000000003</v>
      </c>
      <c r="Y13" s="1589">
        <v>7300.8210000000008</v>
      </c>
      <c r="Z13" s="1590">
        <v>8539.7450000000008</v>
      </c>
      <c r="AA13" s="1591">
        <v>4647.1459999999997</v>
      </c>
      <c r="AB13" s="1592">
        <v>2388.136</v>
      </c>
      <c r="AC13" s="1590">
        <v>391.31699999999995</v>
      </c>
      <c r="AD13" s="1593">
        <v>1827.4550000000002</v>
      </c>
      <c r="AE13" s="1589">
        <v>25.157</v>
      </c>
      <c r="AF13" s="1590">
        <v>314.798</v>
      </c>
      <c r="AG13" s="1591">
        <v>15.625999999999999</v>
      </c>
      <c r="AH13" s="1589">
        <v>24.4</v>
      </c>
      <c r="AI13" s="1590">
        <v>62.387999999999998</v>
      </c>
      <c r="AJ13" s="1591">
        <v>9.6280000000000001</v>
      </c>
      <c r="AK13" s="1589">
        <v>2.0139999999999998</v>
      </c>
      <c r="AL13" s="1590">
        <v>4.6879999999999988</v>
      </c>
      <c r="AM13" s="1591">
        <v>0.04</v>
      </c>
    </row>
    <row r="14" spans="1:39" s="1606" customFormat="1" ht="15" customHeight="1">
      <c r="A14" s="1956">
        <v>40999</v>
      </c>
      <c r="B14" s="1594" t="s">
        <v>435</v>
      </c>
      <c r="C14" s="1595">
        <v>2576.8379999999997</v>
      </c>
      <c r="D14" s="1595">
        <v>1151.846</v>
      </c>
      <c r="E14" s="1596">
        <v>212.29399999999998</v>
      </c>
      <c r="F14" s="1597">
        <v>188.09099999999998</v>
      </c>
      <c r="G14" s="1595">
        <v>183.202</v>
      </c>
      <c r="H14" s="1596">
        <v>584.88199999999995</v>
      </c>
      <c r="I14" s="1597">
        <v>166.934</v>
      </c>
      <c r="J14" s="1595">
        <v>47.48</v>
      </c>
      <c r="K14" s="1596">
        <v>34.457000000000001</v>
      </c>
      <c r="L14" s="1597">
        <v>6.6749999999999998</v>
      </c>
      <c r="M14" s="1598">
        <v>602.29399999999998</v>
      </c>
      <c r="N14" s="1599">
        <v>161.255</v>
      </c>
      <c r="O14" s="1600">
        <v>186.49299999999999</v>
      </c>
      <c r="P14" s="1598">
        <v>63.865000000000002</v>
      </c>
      <c r="Q14" s="1599">
        <v>538.72699999999998</v>
      </c>
      <c r="R14" s="1600">
        <v>144.22800000000001</v>
      </c>
      <c r="S14" s="1598">
        <v>26.523</v>
      </c>
      <c r="T14" s="1599">
        <v>31.861000000000001</v>
      </c>
      <c r="U14" s="1600">
        <v>2.7789999999999999</v>
      </c>
      <c r="V14" s="1601">
        <v>549.54200000000003</v>
      </c>
      <c r="W14" s="1602">
        <v>48.768000000000001</v>
      </c>
      <c r="X14" s="1603">
        <v>1.5880000000000001</v>
      </c>
      <c r="Y14" s="1601">
        <v>119.327</v>
      </c>
      <c r="Z14" s="1602">
        <v>46.145000000000003</v>
      </c>
      <c r="AA14" s="1603">
        <v>10.488</v>
      </c>
      <c r="AB14" s="1604">
        <v>20.946999999999999</v>
      </c>
      <c r="AC14" s="1602">
        <v>2.5859999999999999</v>
      </c>
      <c r="AD14" s="1605">
        <v>3.8860000000000001</v>
      </c>
      <c r="AE14" s="1585">
        <v>0.01</v>
      </c>
      <c r="AF14" s="1596">
        <v>2.2709999999999999</v>
      </c>
      <c r="AG14" s="1579">
        <v>0.01</v>
      </c>
      <c r="AH14" s="1585">
        <v>0.01</v>
      </c>
      <c r="AI14" s="1586">
        <v>0.01</v>
      </c>
      <c r="AJ14" s="1597">
        <v>12.218</v>
      </c>
      <c r="AK14" s="1585">
        <v>0.01</v>
      </c>
      <c r="AL14" s="1586">
        <v>0.01</v>
      </c>
      <c r="AM14" s="1579">
        <v>0.01</v>
      </c>
    </row>
    <row r="15" spans="1:39" s="1606" customFormat="1">
      <c r="A15" s="1957"/>
      <c r="B15" s="1607" t="s">
        <v>436</v>
      </c>
      <c r="C15" s="1608">
        <v>40589.247000000003</v>
      </c>
      <c r="D15" s="1608">
        <v>19932.270999999997</v>
      </c>
      <c r="E15" s="1609">
        <v>892.02099999999996</v>
      </c>
      <c r="F15" s="1610">
        <v>5892.3319999999994</v>
      </c>
      <c r="G15" s="1608">
        <v>5158.7139999999999</v>
      </c>
      <c r="H15" s="1609">
        <v>5177.4299999999994</v>
      </c>
      <c r="I15" s="1610">
        <v>1422.4560000000001</v>
      </c>
      <c r="J15" s="1608">
        <v>1362.5</v>
      </c>
      <c r="K15" s="1609">
        <v>372.67099999999999</v>
      </c>
      <c r="L15" s="1610">
        <v>378.38499999999999</v>
      </c>
      <c r="M15" s="1580">
        <v>15841.147999999999</v>
      </c>
      <c r="N15" s="1578">
        <v>869.34799999999996</v>
      </c>
      <c r="O15" s="1579">
        <v>5885.0550000000003</v>
      </c>
      <c r="P15" s="1580">
        <v>3372.6239999999998</v>
      </c>
      <c r="Q15" s="1578">
        <v>5112.1319999999996</v>
      </c>
      <c r="R15" s="1579">
        <v>1402.5440000000001</v>
      </c>
      <c r="S15" s="1580">
        <v>1108.1579999999999</v>
      </c>
      <c r="T15" s="1578">
        <v>371.32499999999999</v>
      </c>
      <c r="U15" s="1579">
        <v>378.36500000000001</v>
      </c>
      <c r="V15" s="1580">
        <v>4060.6120000000001</v>
      </c>
      <c r="W15" s="1578">
        <v>22.663</v>
      </c>
      <c r="X15" s="1579">
        <v>5.931</v>
      </c>
      <c r="Y15" s="1580">
        <v>1786.08</v>
      </c>
      <c r="Z15" s="1578">
        <v>62.298000000000002</v>
      </c>
      <c r="AA15" s="1579">
        <v>12.643000000000001</v>
      </c>
      <c r="AB15" s="1611">
        <v>239.11199999999999</v>
      </c>
      <c r="AC15" s="1578">
        <v>1.3360000000000001</v>
      </c>
      <c r="AD15" s="1586">
        <v>0.01</v>
      </c>
      <c r="AE15" s="1608">
        <v>30.510999999999999</v>
      </c>
      <c r="AF15" s="1586">
        <v>0.01</v>
      </c>
      <c r="AG15" s="1610">
        <v>1.3460000000000001</v>
      </c>
      <c r="AH15" s="1585">
        <v>0.01</v>
      </c>
      <c r="AI15" s="1609">
        <v>3</v>
      </c>
      <c r="AJ15" s="1610">
        <v>7.2690000000000001</v>
      </c>
      <c r="AK15" s="1608">
        <v>15.23</v>
      </c>
      <c r="AL15" s="1586">
        <v>0.01</v>
      </c>
      <c r="AM15" s="1579">
        <v>0.01</v>
      </c>
    </row>
    <row r="16" spans="1:39" s="1606" customFormat="1">
      <c r="A16" s="1957"/>
      <c r="B16" s="1607" t="s">
        <v>437</v>
      </c>
      <c r="C16" s="1608">
        <v>142306.27299999999</v>
      </c>
      <c r="D16" s="1608">
        <v>38750.434999999998</v>
      </c>
      <c r="E16" s="1609">
        <v>33745.487000000001</v>
      </c>
      <c r="F16" s="1610">
        <v>23751.195999999996</v>
      </c>
      <c r="G16" s="1608">
        <v>6712.0569999999998</v>
      </c>
      <c r="H16" s="1609">
        <v>15674.175999999999</v>
      </c>
      <c r="I16" s="1610">
        <v>18249.387999999999</v>
      </c>
      <c r="J16" s="1608">
        <v>2487.6460000000002</v>
      </c>
      <c r="K16" s="1609">
        <v>1404.8989999999999</v>
      </c>
      <c r="L16" s="1610">
        <v>1530.999</v>
      </c>
      <c r="M16" s="1580">
        <v>14916.279</v>
      </c>
      <c r="N16" s="1578">
        <v>12846.299000000001</v>
      </c>
      <c r="O16" s="1579">
        <v>23725.173999999999</v>
      </c>
      <c r="P16" s="1580">
        <v>1495.6079999999999</v>
      </c>
      <c r="Q16" s="1578">
        <v>7826.5550000000003</v>
      </c>
      <c r="R16" s="1579">
        <v>13371.359</v>
      </c>
      <c r="S16" s="1580">
        <v>799.827</v>
      </c>
      <c r="T16" s="1578">
        <v>996.47</v>
      </c>
      <c r="U16" s="1579">
        <v>204.964</v>
      </c>
      <c r="V16" s="1580">
        <v>23817.438999999998</v>
      </c>
      <c r="W16" s="1578">
        <v>20631.132000000001</v>
      </c>
      <c r="X16" s="1579">
        <v>13.759</v>
      </c>
      <c r="Y16" s="1580">
        <v>5193.9089999999997</v>
      </c>
      <c r="Z16" s="1578">
        <v>7780.7449999999999</v>
      </c>
      <c r="AA16" s="1579">
        <v>4602.674</v>
      </c>
      <c r="AB16" s="1611">
        <v>1686.028</v>
      </c>
      <c r="AC16" s="1578">
        <v>404.108</v>
      </c>
      <c r="AD16" s="1586">
        <v>1326.0250000000001</v>
      </c>
      <c r="AE16" s="1608">
        <v>16.716999999999999</v>
      </c>
      <c r="AF16" s="1609">
        <v>268.05599999999998</v>
      </c>
      <c r="AG16" s="1610">
        <v>12.263</v>
      </c>
      <c r="AH16" s="1608">
        <v>22.54</v>
      </c>
      <c r="AI16" s="1609">
        <v>66.876000000000005</v>
      </c>
      <c r="AJ16" s="1610">
        <v>275.35499999999996</v>
      </c>
      <c r="AK16" s="1608">
        <v>1.7909999999999999</v>
      </c>
      <c r="AL16" s="1609">
        <v>4.3209999999999997</v>
      </c>
      <c r="AM16" s="1579">
        <v>0.01</v>
      </c>
    </row>
    <row r="17" spans="1:39" s="1606" customFormat="1">
      <c r="A17" s="1957"/>
      <c r="B17" s="1607" t="s">
        <v>438</v>
      </c>
      <c r="C17" s="1608">
        <v>21094.097000000002</v>
      </c>
      <c r="D17" s="1608">
        <v>7153.0460000000003</v>
      </c>
      <c r="E17" s="1609">
        <v>2197.489</v>
      </c>
      <c r="F17" s="1610">
        <v>4463.0940000000001</v>
      </c>
      <c r="G17" s="1608">
        <v>1813.3929999999998</v>
      </c>
      <c r="H17" s="1609">
        <v>2242.0170000000003</v>
      </c>
      <c r="I17" s="1610">
        <v>1190.0530000000001</v>
      </c>
      <c r="J17" s="1608">
        <v>1118.5940000000001</v>
      </c>
      <c r="K17" s="1609">
        <v>129.68599999999998</v>
      </c>
      <c r="L17" s="1610">
        <v>786.29600000000005</v>
      </c>
      <c r="M17" s="1580">
        <v>4335.8249999999998</v>
      </c>
      <c r="N17" s="1578">
        <v>1330.759</v>
      </c>
      <c r="O17" s="1579">
        <v>4451.9679999999998</v>
      </c>
      <c r="P17" s="1580">
        <v>1299.7139999999999</v>
      </c>
      <c r="Q17" s="1578">
        <v>1536.2940000000001</v>
      </c>
      <c r="R17" s="1579">
        <v>1038.047</v>
      </c>
      <c r="S17" s="1580">
        <v>620.79100000000005</v>
      </c>
      <c r="T17" s="1578">
        <v>91.480999999999995</v>
      </c>
      <c r="U17" s="1579">
        <v>363.07900000000001</v>
      </c>
      <c r="V17" s="1580">
        <v>2817.2109999999998</v>
      </c>
      <c r="W17" s="1578">
        <v>815.98599999999999</v>
      </c>
      <c r="X17" s="1579">
        <v>7.9139999999999997</v>
      </c>
      <c r="Y17" s="1580">
        <v>513.66899999999998</v>
      </c>
      <c r="Z17" s="1578">
        <v>705.71299999999997</v>
      </c>
      <c r="AA17" s="1579">
        <v>151.99600000000001</v>
      </c>
      <c r="AB17" s="1611">
        <v>497.79300000000001</v>
      </c>
      <c r="AC17" s="1578">
        <v>38.195</v>
      </c>
      <c r="AD17" s="1586">
        <v>423.20699999999999</v>
      </c>
      <c r="AE17" s="1585">
        <v>0.01</v>
      </c>
      <c r="AF17" s="1609">
        <v>50.744</v>
      </c>
      <c r="AG17" s="1610">
        <v>3.2120000000000002</v>
      </c>
      <c r="AH17" s="1585">
        <v>0.01</v>
      </c>
      <c r="AI17" s="1586">
        <v>0.01</v>
      </c>
      <c r="AJ17" s="1579">
        <v>0.01</v>
      </c>
      <c r="AK17" s="1585">
        <v>0.01</v>
      </c>
      <c r="AL17" s="1586">
        <v>0.01</v>
      </c>
      <c r="AM17" s="1579">
        <v>0.01</v>
      </c>
    </row>
    <row r="18" spans="1:39" s="1606" customFormat="1" ht="13.5" thickBot="1">
      <c r="A18" s="1958"/>
      <c r="B18" s="1612" t="s">
        <v>439</v>
      </c>
      <c r="C18" s="1613">
        <v>206566.45500000002</v>
      </c>
      <c r="D18" s="1613">
        <v>66987.597999999998</v>
      </c>
      <c r="E18" s="1614">
        <v>37047.291000000005</v>
      </c>
      <c r="F18" s="1615">
        <v>34294.712999999996</v>
      </c>
      <c r="G18" s="1613">
        <v>13867.366</v>
      </c>
      <c r="H18" s="1614">
        <v>23678.504999999997</v>
      </c>
      <c r="I18" s="1615">
        <v>21028.830999999998</v>
      </c>
      <c r="J18" s="1613">
        <v>5016.22</v>
      </c>
      <c r="K18" s="1614">
        <v>1941.7129999999997</v>
      </c>
      <c r="L18" s="1615">
        <v>2702.355</v>
      </c>
      <c r="M18" s="1613">
        <v>35695.545999999995</v>
      </c>
      <c r="N18" s="1614">
        <v>15207.661000000002</v>
      </c>
      <c r="O18" s="1615">
        <v>34248.69</v>
      </c>
      <c r="P18" s="1613">
        <v>6231.8109999999997</v>
      </c>
      <c r="Q18" s="1614">
        <v>15013.708000000001</v>
      </c>
      <c r="R18" s="1615">
        <v>15956.178000000002</v>
      </c>
      <c r="S18" s="1613">
        <v>2555.299</v>
      </c>
      <c r="T18" s="1614">
        <v>1491.1369999999999</v>
      </c>
      <c r="U18" s="1615">
        <v>949.1869999999999</v>
      </c>
      <c r="V18" s="1613">
        <v>31244.804</v>
      </c>
      <c r="W18" s="1614">
        <v>21518.549000000003</v>
      </c>
      <c r="X18" s="1615">
        <v>29.192</v>
      </c>
      <c r="Y18" s="1613">
        <v>7612.9849999999997</v>
      </c>
      <c r="Z18" s="1614">
        <v>8594.9009999999998</v>
      </c>
      <c r="AA18" s="1615">
        <v>4777.8010000000004</v>
      </c>
      <c r="AB18" s="1616">
        <v>2443.88</v>
      </c>
      <c r="AC18" s="1614">
        <v>446.22500000000002</v>
      </c>
      <c r="AD18" s="1617">
        <v>1753.1280000000002</v>
      </c>
      <c r="AE18" s="1613">
        <v>47.247999999999998</v>
      </c>
      <c r="AF18" s="1614">
        <v>321.08100000000002</v>
      </c>
      <c r="AG18" s="1615">
        <v>16.831</v>
      </c>
      <c r="AH18" s="1613">
        <v>22.57</v>
      </c>
      <c r="AI18" s="1614">
        <v>69.896000000000015</v>
      </c>
      <c r="AJ18" s="1615">
        <v>294.85199999999998</v>
      </c>
      <c r="AK18" s="1613">
        <v>17.041</v>
      </c>
      <c r="AL18" s="1614">
        <v>4.3509999999999991</v>
      </c>
      <c r="AM18" s="1615">
        <v>0.04</v>
      </c>
    </row>
    <row r="19" spans="1:39" s="1606" customFormat="1" ht="26.25" customHeight="1">
      <c r="A19" s="1618"/>
      <c r="B19" s="1619"/>
      <c r="C19" s="1620"/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</row>
    <row r="20" spans="1:39" s="1606" customFormat="1" ht="26.25" customHeight="1">
      <c r="A20" s="1618"/>
      <c r="B20" s="1619"/>
      <c r="C20" s="1620"/>
      <c r="D20" s="1620"/>
      <c r="E20" s="1620"/>
      <c r="F20" s="1620"/>
      <c r="G20" s="1620"/>
      <c r="H20" s="1620"/>
      <c r="I20" s="1620"/>
      <c r="J20" s="1620"/>
      <c r="K20" s="1620"/>
      <c r="L20" s="1620"/>
      <c r="M20" s="1620"/>
      <c r="N20" s="1620"/>
      <c r="O20" s="1620"/>
      <c r="P20" s="1620"/>
      <c r="Q20" s="1620"/>
      <c r="R20" s="1620"/>
      <c r="S20" s="1620"/>
      <c r="T20" s="1620"/>
      <c r="U20" s="1620"/>
      <c r="V20" s="1620"/>
      <c r="W20" s="1620"/>
      <c r="X20" s="1620"/>
      <c r="Y20" s="1620"/>
      <c r="Z20" s="1620"/>
      <c r="AA20" s="1620"/>
      <c r="AB20" s="1620"/>
    </row>
    <row r="21" spans="1:39" s="1606" customFormat="1"/>
    <row r="22" spans="1:39" s="1606" customFormat="1"/>
    <row r="23" spans="1:39" s="1606" customFormat="1"/>
    <row r="24" spans="1:39" s="1606" customFormat="1"/>
    <row r="25" spans="1:39" s="1606" customFormat="1"/>
    <row r="26" spans="1:39" s="1606" customFormat="1">
      <c r="C26" s="1622"/>
      <c r="D26" s="1622"/>
      <c r="E26" s="1622"/>
      <c r="F26" s="1622"/>
      <c r="G26" s="1622"/>
      <c r="H26" s="1622"/>
      <c r="I26" s="1622"/>
      <c r="J26" s="1622"/>
      <c r="K26" s="1622"/>
      <c r="L26" s="1622"/>
      <c r="M26" s="1622"/>
      <c r="N26" s="1622"/>
      <c r="O26" s="1622"/>
      <c r="P26" s="1622"/>
      <c r="Q26" s="1622"/>
      <c r="R26" s="1622"/>
      <c r="S26" s="1622"/>
      <c r="Y26" s="1622"/>
      <c r="AE26" s="1623"/>
      <c r="AF26" s="1622"/>
      <c r="AG26" s="1622"/>
    </row>
    <row r="27" spans="1:39" s="1606" customFormat="1" hidden="1">
      <c r="B27" s="1606">
        <v>1000</v>
      </c>
      <c r="C27" s="1622"/>
      <c r="D27" s="1622"/>
      <c r="E27" s="1622"/>
      <c r="F27" s="1622"/>
      <c r="G27" s="1622"/>
      <c r="H27" s="1622"/>
      <c r="I27" s="1622"/>
      <c r="J27" s="1622"/>
      <c r="K27" s="1622"/>
      <c r="L27" s="1622"/>
      <c r="M27" s="1622"/>
      <c r="N27" s="1622"/>
      <c r="O27" s="1622"/>
      <c r="P27" s="1622"/>
      <c r="Q27" s="1622"/>
      <c r="R27" s="1622"/>
      <c r="S27" s="1622"/>
      <c r="Y27" s="1622"/>
      <c r="AF27" s="1622"/>
      <c r="AG27" s="1622"/>
    </row>
    <row r="28" spans="1:39" s="1606" customFormat="1">
      <c r="C28" s="1622"/>
      <c r="D28" s="1622"/>
      <c r="E28" s="1622"/>
      <c r="F28" s="1622"/>
      <c r="G28" s="1622"/>
      <c r="H28" s="1622"/>
      <c r="I28" s="1622"/>
      <c r="J28" s="1622"/>
      <c r="K28" s="1622"/>
      <c r="L28" s="1622"/>
      <c r="M28" s="1622"/>
      <c r="N28" s="1622"/>
      <c r="O28" s="1622"/>
      <c r="P28" s="1622"/>
      <c r="Q28" s="1622"/>
      <c r="R28" s="1622"/>
      <c r="S28" s="1622"/>
      <c r="Y28" s="1622"/>
      <c r="AF28" s="1622"/>
      <c r="AG28" s="1622"/>
    </row>
    <row r="29" spans="1:39" s="1606" customFormat="1">
      <c r="C29" s="1622"/>
      <c r="D29" s="1622"/>
      <c r="E29" s="1622"/>
      <c r="F29" s="1622"/>
      <c r="G29" s="1622"/>
      <c r="H29" s="1622"/>
      <c r="I29" s="1622"/>
      <c r="J29" s="1622"/>
      <c r="K29" s="1622"/>
      <c r="L29" s="1622"/>
      <c r="M29" s="1622"/>
      <c r="N29" s="1622"/>
      <c r="O29" s="1622"/>
      <c r="P29" s="1622"/>
      <c r="Q29" s="1622"/>
      <c r="R29" s="1622"/>
      <c r="S29" s="1622"/>
      <c r="W29" s="1622"/>
      <c r="X29" s="1622"/>
      <c r="Y29" s="1622"/>
      <c r="AF29" s="1622"/>
      <c r="AG29" s="1622"/>
      <c r="AH29" s="1622"/>
    </row>
    <row r="30" spans="1:39" s="1606" customFormat="1">
      <c r="C30" s="1622"/>
      <c r="D30" s="1622"/>
      <c r="E30" s="1622"/>
      <c r="F30" s="1622"/>
      <c r="G30" s="1622"/>
      <c r="H30" s="1622"/>
      <c r="I30" s="1622"/>
      <c r="J30" s="1622"/>
      <c r="K30" s="1622"/>
      <c r="L30" s="1622"/>
      <c r="M30" s="1622"/>
      <c r="N30" s="1624"/>
      <c r="O30" s="1622"/>
      <c r="P30" s="1622"/>
      <c r="Q30" s="1622"/>
      <c r="R30" s="1622"/>
      <c r="S30" s="1622"/>
      <c r="W30" s="1622"/>
      <c r="X30" s="1622"/>
      <c r="Y30" s="1622"/>
      <c r="AF30" s="1622"/>
      <c r="AG30" s="1622"/>
      <c r="AH30" s="1622"/>
    </row>
    <row r="31" spans="1:39" s="1606" customFormat="1">
      <c r="C31" s="1622"/>
      <c r="D31" s="1622"/>
      <c r="E31" s="1622"/>
      <c r="F31" s="1622"/>
      <c r="G31" s="1622"/>
      <c r="H31" s="1622"/>
      <c r="I31" s="1622"/>
      <c r="J31" s="1622"/>
      <c r="K31" s="1622"/>
      <c r="L31" s="1622"/>
      <c r="M31" s="1622"/>
      <c r="N31" s="1622"/>
      <c r="O31" s="1622"/>
      <c r="P31" s="1622"/>
      <c r="Q31" s="1622"/>
      <c r="R31" s="1622"/>
      <c r="S31" s="1622"/>
      <c r="W31" s="1622"/>
      <c r="X31" s="1622"/>
      <c r="Y31" s="1622"/>
      <c r="AF31" s="1622"/>
      <c r="AG31" s="1622"/>
      <c r="AH31" s="1622"/>
    </row>
    <row r="32" spans="1:39" s="1606" customFormat="1">
      <c r="C32" s="1622"/>
      <c r="D32" s="1622"/>
      <c r="E32" s="1622"/>
      <c r="F32" s="1622"/>
      <c r="G32" s="1622"/>
      <c r="H32" s="1622"/>
      <c r="I32" s="1622"/>
      <c r="J32" s="1622"/>
      <c r="K32" s="1622"/>
      <c r="L32" s="1622"/>
      <c r="M32" s="1622"/>
      <c r="N32" s="1622"/>
      <c r="O32" s="1622"/>
      <c r="P32" s="1622"/>
      <c r="Q32" s="1622"/>
      <c r="R32" s="1622"/>
      <c r="S32" s="1622"/>
      <c r="W32" s="1622"/>
      <c r="X32" s="1622"/>
      <c r="Y32" s="1622"/>
      <c r="AF32" s="1622"/>
      <c r="AG32" s="1622"/>
      <c r="AH32" s="1622"/>
    </row>
    <row r="33" spans="3:27" s="1606" customFormat="1">
      <c r="C33" s="1622"/>
      <c r="D33" s="1622"/>
      <c r="E33" s="1622"/>
      <c r="F33" s="1622"/>
      <c r="G33" s="1622"/>
      <c r="H33" s="1622"/>
      <c r="I33" s="1622"/>
      <c r="J33" s="1622"/>
      <c r="K33" s="1622"/>
      <c r="L33" s="1622"/>
      <c r="M33" s="1622"/>
      <c r="N33" s="1622"/>
      <c r="O33" s="1622"/>
      <c r="P33" s="1622"/>
      <c r="Q33" s="1622"/>
      <c r="R33" s="1622"/>
      <c r="S33" s="1622"/>
      <c r="T33" s="1622"/>
      <c r="U33" s="1622"/>
      <c r="V33" s="1622"/>
      <c r="W33" s="1622"/>
      <c r="X33" s="1622"/>
      <c r="Y33" s="1622"/>
      <c r="Z33" s="1622"/>
      <c r="AA33" s="1622"/>
    </row>
    <row r="34" spans="3:27" s="1606" customFormat="1"/>
    <row r="35" spans="3:27" s="1606" customFormat="1"/>
    <row r="36" spans="3:27" s="1606" customFormat="1"/>
    <row r="37" spans="3:27" s="1606" customFormat="1"/>
    <row r="38" spans="3:27" s="1606" customFormat="1"/>
    <row r="39" spans="3:27" s="1606" customFormat="1"/>
    <row r="40" spans="3:27" s="1606" customFormat="1"/>
    <row r="41" spans="3:27" s="1606" customFormat="1"/>
    <row r="42" spans="3:27" s="1606" customFormat="1"/>
    <row r="43" spans="3:27" s="1606" customFormat="1"/>
    <row r="44" spans="3:27" s="1606" customFormat="1"/>
    <row r="45" spans="3:27" s="1606" customFormat="1"/>
    <row r="46" spans="3:27" s="1606" customFormat="1"/>
    <row r="47" spans="3:27" s="1606" customFormat="1"/>
    <row r="48" spans="3:27" s="1606" customFormat="1"/>
    <row r="49" s="1606" customFormat="1"/>
    <row r="50" s="1606" customFormat="1"/>
    <row r="51" s="1606" customFormat="1"/>
    <row r="52" s="1606" customFormat="1"/>
    <row r="53" s="1606" customFormat="1"/>
    <row r="54" s="1606" customFormat="1"/>
    <row r="55" s="1606" customFormat="1"/>
    <row r="56" s="1606" customFormat="1"/>
    <row r="57" s="1606" customFormat="1"/>
    <row r="58" s="1606" customFormat="1"/>
    <row r="59" s="1606" customFormat="1"/>
    <row r="60" s="1606" customFormat="1"/>
    <row r="61" s="1606" customFormat="1"/>
    <row r="62" s="1606" customFormat="1"/>
    <row r="63" s="1606" customFormat="1"/>
    <row r="64" s="1606" customFormat="1"/>
    <row r="65" s="1606" customFormat="1"/>
    <row r="66" s="1606" customFormat="1"/>
    <row r="67" s="1606" customFormat="1"/>
    <row r="68" s="1606" customFormat="1"/>
    <row r="69" s="1606" customFormat="1"/>
  </sheetData>
  <mergeCells count="24">
    <mergeCell ref="A9:A13"/>
    <mergeCell ref="A14:A18"/>
    <mergeCell ref="AJ1:AM1"/>
    <mergeCell ref="A2:AM2"/>
    <mergeCell ref="AJ5:AM5"/>
    <mergeCell ref="A6:A8"/>
    <mergeCell ref="B6:B8"/>
    <mergeCell ref="C6:C8"/>
    <mergeCell ref="D6:L6"/>
    <mergeCell ref="M6:U6"/>
    <mergeCell ref="V6:AD6"/>
    <mergeCell ref="AE6:AM6"/>
    <mergeCell ref="AE7:AG7"/>
    <mergeCell ref="AH7:AJ7"/>
    <mergeCell ref="AK7:AM7"/>
    <mergeCell ref="D7:F7"/>
    <mergeCell ref="G7:I7"/>
    <mergeCell ref="J7:L7"/>
    <mergeCell ref="V7:X7"/>
    <mergeCell ref="Y7:AA7"/>
    <mergeCell ref="AB7:AD7"/>
    <mergeCell ref="M7:O7"/>
    <mergeCell ref="P7:R7"/>
    <mergeCell ref="S7:U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31"/>
  <sheetViews>
    <sheetView workbookViewId="0"/>
  </sheetViews>
  <sheetFormatPr defaultRowHeight="12.75"/>
  <cols>
    <col min="1" max="1" width="9.140625" style="618" customWidth="1"/>
    <col min="2" max="2" width="12.7109375" style="618" customWidth="1"/>
    <col min="3" max="3" width="18.85546875" style="618" customWidth="1"/>
    <col min="4" max="12" width="9.140625" style="618" customWidth="1"/>
    <col min="13" max="15" width="0" style="618" hidden="1" customWidth="1"/>
    <col min="16" max="22" width="9.140625" style="618" customWidth="1"/>
    <col min="23" max="23" width="10.140625" style="618" bestFit="1" customWidth="1"/>
    <col min="24" max="256" width="9.140625" style="618"/>
    <col min="257" max="257" width="9.140625" style="618" customWidth="1"/>
    <col min="258" max="258" width="12.7109375" style="618" customWidth="1"/>
    <col min="259" max="259" width="18.85546875" style="618" customWidth="1"/>
    <col min="260" max="268" width="9.140625" style="618" customWidth="1"/>
    <col min="269" max="271" width="0" style="618" hidden="1" customWidth="1"/>
    <col min="272" max="278" width="9.140625" style="618" customWidth="1"/>
    <col min="279" max="279" width="10.140625" style="618" bestFit="1" customWidth="1"/>
    <col min="280" max="512" width="9.140625" style="618"/>
    <col min="513" max="513" width="9.140625" style="618" customWidth="1"/>
    <col min="514" max="514" width="12.7109375" style="618" customWidth="1"/>
    <col min="515" max="515" width="18.85546875" style="618" customWidth="1"/>
    <col min="516" max="524" width="9.140625" style="618" customWidth="1"/>
    <col min="525" max="527" width="0" style="618" hidden="1" customWidth="1"/>
    <col min="528" max="534" width="9.140625" style="618" customWidth="1"/>
    <col min="535" max="535" width="10.140625" style="618" bestFit="1" customWidth="1"/>
    <col min="536" max="768" width="9.140625" style="618"/>
    <col min="769" max="769" width="9.140625" style="618" customWidth="1"/>
    <col min="770" max="770" width="12.7109375" style="618" customWidth="1"/>
    <col min="771" max="771" width="18.85546875" style="618" customWidth="1"/>
    <col min="772" max="780" width="9.140625" style="618" customWidth="1"/>
    <col min="781" max="783" width="0" style="618" hidden="1" customWidth="1"/>
    <col min="784" max="790" width="9.140625" style="618" customWidth="1"/>
    <col min="791" max="791" width="10.140625" style="618" bestFit="1" customWidth="1"/>
    <col min="792" max="1024" width="9.140625" style="618"/>
    <col min="1025" max="1025" width="9.140625" style="618" customWidth="1"/>
    <col min="1026" max="1026" width="12.7109375" style="618" customWidth="1"/>
    <col min="1027" max="1027" width="18.85546875" style="618" customWidth="1"/>
    <col min="1028" max="1036" width="9.140625" style="618" customWidth="1"/>
    <col min="1037" max="1039" width="0" style="618" hidden="1" customWidth="1"/>
    <col min="1040" max="1046" width="9.140625" style="618" customWidth="1"/>
    <col min="1047" max="1047" width="10.140625" style="618" bestFit="1" customWidth="1"/>
    <col min="1048" max="1280" width="9.140625" style="618"/>
    <col min="1281" max="1281" width="9.140625" style="618" customWidth="1"/>
    <col min="1282" max="1282" width="12.7109375" style="618" customWidth="1"/>
    <col min="1283" max="1283" width="18.85546875" style="618" customWidth="1"/>
    <col min="1284" max="1292" width="9.140625" style="618" customWidth="1"/>
    <col min="1293" max="1295" width="0" style="618" hidden="1" customWidth="1"/>
    <col min="1296" max="1302" width="9.140625" style="618" customWidth="1"/>
    <col min="1303" max="1303" width="10.140625" style="618" bestFit="1" customWidth="1"/>
    <col min="1304" max="1536" width="9.140625" style="618"/>
    <col min="1537" max="1537" width="9.140625" style="618" customWidth="1"/>
    <col min="1538" max="1538" width="12.7109375" style="618" customWidth="1"/>
    <col min="1539" max="1539" width="18.85546875" style="618" customWidth="1"/>
    <col min="1540" max="1548" width="9.140625" style="618" customWidth="1"/>
    <col min="1549" max="1551" width="0" style="618" hidden="1" customWidth="1"/>
    <col min="1552" max="1558" width="9.140625" style="618" customWidth="1"/>
    <col min="1559" max="1559" width="10.140625" style="618" bestFit="1" customWidth="1"/>
    <col min="1560" max="1792" width="9.140625" style="618"/>
    <col min="1793" max="1793" width="9.140625" style="618" customWidth="1"/>
    <col min="1794" max="1794" width="12.7109375" style="618" customWidth="1"/>
    <col min="1795" max="1795" width="18.85546875" style="618" customWidth="1"/>
    <col min="1796" max="1804" width="9.140625" style="618" customWidth="1"/>
    <col min="1805" max="1807" width="0" style="618" hidden="1" customWidth="1"/>
    <col min="1808" max="1814" width="9.140625" style="618" customWidth="1"/>
    <col min="1815" max="1815" width="10.140625" style="618" bestFit="1" customWidth="1"/>
    <col min="1816" max="2048" width="9.140625" style="618"/>
    <col min="2049" max="2049" width="9.140625" style="618" customWidth="1"/>
    <col min="2050" max="2050" width="12.7109375" style="618" customWidth="1"/>
    <col min="2051" max="2051" width="18.85546875" style="618" customWidth="1"/>
    <col min="2052" max="2060" width="9.140625" style="618" customWidth="1"/>
    <col min="2061" max="2063" width="0" style="618" hidden="1" customWidth="1"/>
    <col min="2064" max="2070" width="9.140625" style="618" customWidth="1"/>
    <col min="2071" max="2071" width="10.140625" style="618" bestFit="1" customWidth="1"/>
    <col min="2072" max="2304" width="9.140625" style="618"/>
    <col min="2305" max="2305" width="9.140625" style="618" customWidth="1"/>
    <col min="2306" max="2306" width="12.7109375" style="618" customWidth="1"/>
    <col min="2307" max="2307" width="18.85546875" style="618" customWidth="1"/>
    <col min="2308" max="2316" width="9.140625" style="618" customWidth="1"/>
    <col min="2317" max="2319" width="0" style="618" hidden="1" customWidth="1"/>
    <col min="2320" max="2326" width="9.140625" style="618" customWidth="1"/>
    <col min="2327" max="2327" width="10.140625" style="618" bestFit="1" customWidth="1"/>
    <col min="2328" max="2560" width="9.140625" style="618"/>
    <col min="2561" max="2561" width="9.140625" style="618" customWidth="1"/>
    <col min="2562" max="2562" width="12.7109375" style="618" customWidth="1"/>
    <col min="2563" max="2563" width="18.85546875" style="618" customWidth="1"/>
    <col min="2564" max="2572" width="9.140625" style="618" customWidth="1"/>
    <col min="2573" max="2575" width="0" style="618" hidden="1" customWidth="1"/>
    <col min="2576" max="2582" width="9.140625" style="618" customWidth="1"/>
    <col min="2583" max="2583" width="10.140625" style="618" bestFit="1" customWidth="1"/>
    <col min="2584" max="2816" width="9.140625" style="618"/>
    <col min="2817" max="2817" width="9.140625" style="618" customWidth="1"/>
    <col min="2818" max="2818" width="12.7109375" style="618" customWidth="1"/>
    <col min="2819" max="2819" width="18.85546875" style="618" customWidth="1"/>
    <col min="2820" max="2828" width="9.140625" style="618" customWidth="1"/>
    <col min="2829" max="2831" width="0" style="618" hidden="1" customWidth="1"/>
    <col min="2832" max="2838" width="9.140625" style="618" customWidth="1"/>
    <col min="2839" max="2839" width="10.140625" style="618" bestFit="1" customWidth="1"/>
    <col min="2840" max="3072" width="9.140625" style="618"/>
    <col min="3073" max="3073" width="9.140625" style="618" customWidth="1"/>
    <col min="3074" max="3074" width="12.7109375" style="618" customWidth="1"/>
    <col min="3075" max="3075" width="18.85546875" style="618" customWidth="1"/>
    <col min="3076" max="3084" width="9.140625" style="618" customWidth="1"/>
    <col min="3085" max="3087" width="0" style="618" hidden="1" customWidth="1"/>
    <col min="3088" max="3094" width="9.140625" style="618" customWidth="1"/>
    <col min="3095" max="3095" width="10.140625" style="618" bestFit="1" customWidth="1"/>
    <col min="3096" max="3328" width="9.140625" style="618"/>
    <col min="3329" max="3329" width="9.140625" style="618" customWidth="1"/>
    <col min="3330" max="3330" width="12.7109375" style="618" customWidth="1"/>
    <col min="3331" max="3331" width="18.85546875" style="618" customWidth="1"/>
    <col min="3332" max="3340" width="9.140625" style="618" customWidth="1"/>
    <col min="3341" max="3343" width="0" style="618" hidden="1" customWidth="1"/>
    <col min="3344" max="3350" width="9.140625" style="618" customWidth="1"/>
    <col min="3351" max="3351" width="10.140625" style="618" bestFit="1" customWidth="1"/>
    <col min="3352" max="3584" width="9.140625" style="618"/>
    <col min="3585" max="3585" width="9.140625" style="618" customWidth="1"/>
    <col min="3586" max="3586" width="12.7109375" style="618" customWidth="1"/>
    <col min="3587" max="3587" width="18.85546875" style="618" customWidth="1"/>
    <col min="3588" max="3596" width="9.140625" style="618" customWidth="1"/>
    <col min="3597" max="3599" width="0" style="618" hidden="1" customWidth="1"/>
    <col min="3600" max="3606" width="9.140625" style="618" customWidth="1"/>
    <col min="3607" max="3607" width="10.140625" style="618" bestFit="1" customWidth="1"/>
    <col min="3608" max="3840" width="9.140625" style="618"/>
    <col min="3841" max="3841" width="9.140625" style="618" customWidth="1"/>
    <col min="3842" max="3842" width="12.7109375" style="618" customWidth="1"/>
    <col min="3843" max="3843" width="18.85546875" style="618" customWidth="1"/>
    <col min="3844" max="3852" width="9.140625" style="618" customWidth="1"/>
    <col min="3853" max="3855" width="0" style="618" hidden="1" customWidth="1"/>
    <col min="3856" max="3862" width="9.140625" style="618" customWidth="1"/>
    <col min="3863" max="3863" width="10.140625" style="618" bestFit="1" customWidth="1"/>
    <col min="3864" max="4096" width="9.140625" style="618"/>
    <col min="4097" max="4097" width="9.140625" style="618" customWidth="1"/>
    <col min="4098" max="4098" width="12.7109375" style="618" customWidth="1"/>
    <col min="4099" max="4099" width="18.85546875" style="618" customWidth="1"/>
    <col min="4100" max="4108" width="9.140625" style="618" customWidth="1"/>
    <col min="4109" max="4111" width="0" style="618" hidden="1" customWidth="1"/>
    <col min="4112" max="4118" width="9.140625" style="618" customWidth="1"/>
    <col min="4119" max="4119" width="10.140625" style="618" bestFit="1" customWidth="1"/>
    <col min="4120" max="4352" width="9.140625" style="618"/>
    <col min="4353" max="4353" width="9.140625" style="618" customWidth="1"/>
    <col min="4354" max="4354" width="12.7109375" style="618" customWidth="1"/>
    <col min="4355" max="4355" width="18.85546875" style="618" customWidth="1"/>
    <col min="4356" max="4364" width="9.140625" style="618" customWidth="1"/>
    <col min="4365" max="4367" width="0" style="618" hidden="1" customWidth="1"/>
    <col min="4368" max="4374" width="9.140625" style="618" customWidth="1"/>
    <col min="4375" max="4375" width="10.140625" style="618" bestFit="1" customWidth="1"/>
    <col min="4376" max="4608" width="9.140625" style="618"/>
    <col min="4609" max="4609" width="9.140625" style="618" customWidth="1"/>
    <col min="4610" max="4610" width="12.7109375" style="618" customWidth="1"/>
    <col min="4611" max="4611" width="18.85546875" style="618" customWidth="1"/>
    <col min="4612" max="4620" width="9.140625" style="618" customWidth="1"/>
    <col min="4621" max="4623" width="0" style="618" hidden="1" customWidth="1"/>
    <col min="4624" max="4630" width="9.140625" style="618" customWidth="1"/>
    <col min="4631" max="4631" width="10.140625" style="618" bestFit="1" customWidth="1"/>
    <col min="4632" max="4864" width="9.140625" style="618"/>
    <col min="4865" max="4865" width="9.140625" style="618" customWidth="1"/>
    <col min="4866" max="4866" width="12.7109375" style="618" customWidth="1"/>
    <col min="4867" max="4867" width="18.85546875" style="618" customWidth="1"/>
    <col min="4868" max="4876" width="9.140625" style="618" customWidth="1"/>
    <col min="4877" max="4879" width="0" style="618" hidden="1" customWidth="1"/>
    <col min="4880" max="4886" width="9.140625" style="618" customWidth="1"/>
    <col min="4887" max="4887" width="10.140625" style="618" bestFit="1" customWidth="1"/>
    <col min="4888" max="5120" width="9.140625" style="618"/>
    <col min="5121" max="5121" width="9.140625" style="618" customWidth="1"/>
    <col min="5122" max="5122" width="12.7109375" style="618" customWidth="1"/>
    <col min="5123" max="5123" width="18.85546875" style="618" customWidth="1"/>
    <col min="5124" max="5132" width="9.140625" style="618" customWidth="1"/>
    <col min="5133" max="5135" width="0" style="618" hidden="1" customWidth="1"/>
    <col min="5136" max="5142" width="9.140625" style="618" customWidth="1"/>
    <col min="5143" max="5143" width="10.140625" style="618" bestFit="1" customWidth="1"/>
    <col min="5144" max="5376" width="9.140625" style="618"/>
    <col min="5377" max="5377" width="9.140625" style="618" customWidth="1"/>
    <col min="5378" max="5378" width="12.7109375" style="618" customWidth="1"/>
    <col min="5379" max="5379" width="18.85546875" style="618" customWidth="1"/>
    <col min="5380" max="5388" width="9.140625" style="618" customWidth="1"/>
    <col min="5389" max="5391" width="0" style="618" hidden="1" customWidth="1"/>
    <col min="5392" max="5398" width="9.140625" style="618" customWidth="1"/>
    <col min="5399" max="5399" width="10.140625" style="618" bestFit="1" customWidth="1"/>
    <col min="5400" max="5632" width="9.140625" style="618"/>
    <col min="5633" max="5633" width="9.140625" style="618" customWidth="1"/>
    <col min="5634" max="5634" width="12.7109375" style="618" customWidth="1"/>
    <col min="5635" max="5635" width="18.85546875" style="618" customWidth="1"/>
    <col min="5636" max="5644" width="9.140625" style="618" customWidth="1"/>
    <col min="5645" max="5647" width="0" style="618" hidden="1" customWidth="1"/>
    <col min="5648" max="5654" width="9.140625" style="618" customWidth="1"/>
    <col min="5655" max="5655" width="10.140625" style="618" bestFit="1" customWidth="1"/>
    <col min="5656" max="5888" width="9.140625" style="618"/>
    <col min="5889" max="5889" width="9.140625" style="618" customWidth="1"/>
    <col min="5890" max="5890" width="12.7109375" style="618" customWidth="1"/>
    <col min="5891" max="5891" width="18.85546875" style="618" customWidth="1"/>
    <col min="5892" max="5900" width="9.140625" style="618" customWidth="1"/>
    <col min="5901" max="5903" width="0" style="618" hidden="1" customWidth="1"/>
    <col min="5904" max="5910" width="9.140625" style="618" customWidth="1"/>
    <col min="5911" max="5911" width="10.140625" style="618" bestFit="1" customWidth="1"/>
    <col min="5912" max="6144" width="9.140625" style="618"/>
    <col min="6145" max="6145" width="9.140625" style="618" customWidth="1"/>
    <col min="6146" max="6146" width="12.7109375" style="618" customWidth="1"/>
    <col min="6147" max="6147" width="18.85546875" style="618" customWidth="1"/>
    <col min="6148" max="6156" width="9.140625" style="618" customWidth="1"/>
    <col min="6157" max="6159" width="0" style="618" hidden="1" customWidth="1"/>
    <col min="6160" max="6166" width="9.140625" style="618" customWidth="1"/>
    <col min="6167" max="6167" width="10.140625" style="618" bestFit="1" customWidth="1"/>
    <col min="6168" max="6400" width="9.140625" style="618"/>
    <col min="6401" max="6401" width="9.140625" style="618" customWidth="1"/>
    <col min="6402" max="6402" width="12.7109375" style="618" customWidth="1"/>
    <col min="6403" max="6403" width="18.85546875" style="618" customWidth="1"/>
    <col min="6404" max="6412" width="9.140625" style="618" customWidth="1"/>
    <col min="6413" max="6415" width="0" style="618" hidden="1" customWidth="1"/>
    <col min="6416" max="6422" width="9.140625" style="618" customWidth="1"/>
    <col min="6423" max="6423" width="10.140625" style="618" bestFit="1" customWidth="1"/>
    <col min="6424" max="6656" width="9.140625" style="618"/>
    <col min="6657" max="6657" width="9.140625" style="618" customWidth="1"/>
    <col min="6658" max="6658" width="12.7109375" style="618" customWidth="1"/>
    <col min="6659" max="6659" width="18.85546875" style="618" customWidth="1"/>
    <col min="6660" max="6668" width="9.140625" style="618" customWidth="1"/>
    <col min="6669" max="6671" width="0" style="618" hidden="1" customWidth="1"/>
    <col min="6672" max="6678" width="9.140625" style="618" customWidth="1"/>
    <col min="6679" max="6679" width="10.140625" style="618" bestFit="1" customWidth="1"/>
    <col min="6680" max="6912" width="9.140625" style="618"/>
    <col min="6913" max="6913" width="9.140625" style="618" customWidth="1"/>
    <col min="6914" max="6914" width="12.7109375" style="618" customWidth="1"/>
    <col min="6915" max="6915" width="18.85546875" style="618" customWidth="1"/>
    <col min="6916" max="6924" width="9.140625" style="618" customWidth="1"/>
    <col min="6925" max="6927" width="0" style="618" hidden="1" customWidth="1"/>
    <col min="6928" max="6934" width="9.140625" style="618" customWidth="1"/>
    <col min="6935" max="6935" width="10.140625" style="618" bestFit="1" customWidth="1"/>
    <col min="6936" max="7168" width="9.140625" style="618"/>
    <col min="7169" max="7169" width="9.140625" style="618" customWidth="1"/>
    <col min="7170" max="7170" width="12.7109375" style="618" customWidth="1"/>
    <col min="7171" max="7171" width="18.85546875" style="618" customWidth="1"/>
    <col min="7172" max="7180" width="9.140625" style="618" customWidth="1"/>
    <col min="7181" max="7183" width="0" style="618" hidden="1" customWidth="1"/>
    <col min="7184" max="7190" width="9.140625" style="618" customWidth="1"/>
    <col min="7191" max="7191" width="10.140625" style="618" bestFit="1" customWidth="1"/>
    <col min="7192" max="7424" width="9.140625" style="618"/>
    <col min="7425" max="7425" width="9.140625" style="618" customWidth="1"/>
    <col min="7426" max="7426" width="12.7109375" style="618" customWidth="1"/>
    <col min="7427" max="7427" width="18.85546875" style="618" customWidth="1"/>
    <col min="7428" max="7436" width="9.140625" style="618" customWidth="1"/>
    <col min="7437" max="7439" width="0" style="618" hidden="1" customWidth="1"/>
    <col min="7440" max="7446" width="9.140625" style="618" customWidth="1"/>
    <col min="7447" max="7447" width="10.140625" style="618" bestFit="1" customWidth="1"/>
    <col min="7448" max="7680" width="9.140625" style="618"/>
    <col min="7681" max="7681" width="9.140625" style="618" customWidth="1"/>
    <col min="7682" max="7682" width="12.7109375" style="618" customWidth="1"/>
    <col min="7683" max="7683" width="18.85546875" style="618" customWidth="1"/>
    <col min="7684" max="7692" width="9.140625" style="618" customWidth="1"/>
    <col min="7693" max="7695" width="0" style="618" hidden="1" customWidth="1"/>
    <col min="7696" max="7702" width="9.140625" style="618" customWidth="1"/>
    <col min="7703" max="7703" width="10.140625" style="618" bestFit="1" customWidth="1"/>
    <col min="7704" max="7936" width="9.140625" style="618"/>
    <col min="7937" max="7937" width="9.140625" style="618" customWidth="1"/>
    <col min="7938" max="7938" width="12.7109375" style="618" customWidth="1"/>
    <col min="7939" max="7939" width="18.85546875" style="618" customWidth="1"/>
    <col min="7940" max="7948" width="9.140625" style="618" customWidth="1"/>
    <col min="7949" max="7951" width="0" style="618" hidden="1" customWidth="1"/>
    <col min="7952" max="7958" width="9.140625" style="618" customWidth="1"/>
    <col min="7959" max="7959" width="10.140625" style="618" bestFit="1" customWidth="1"/>
    <col min="7960" max="8192" width="9.140625" style="618"/>
    <col min="8193" max="8193" width="9.140625" style="618" customWidth="1"/>
    <col min="8194" max="8194" width="12.7109375" style="618" customWidth="1"/>
    <col min="8195" max="8195" width="18.85546875" style="618" customWidth="1"/>
    <col min="8196" max="8204" width="9.140625" style="618" customWidth="1"/>
    <col min="8205" max="8207" width="0" style="618" hidden="1" customWidth="1"/>
    <col min="8208" max="8214" width="9.140625" style="618" customWidth="1"/>
    <col min="8215" max="8215" width="10.140625" style="618" bestFit="1" customWidth="1"/>
    <col min="8216" max="8448" width="9.140625" style="618"/>
    <col min="8449" max="8449" width="9.140625" style="618" customWidth="1"/>
    <col min="8450" max="8450" width="12.7109375" style="618" customWidth="1"/>
    <col min="8451" max="8451" width="18.85546875" style="618" customWidth="1"/>
    <col min="8452" max="8460" width="9.140625" style="618" customWidth="1"/>
    <col min="8461" max="8463" width="0" style="618" hidden="1" customWidth="1"/>
    <col min="8464" max="8470" width="9.140625" style="618" customWidth="1"/>
    <col min="8471" max="8471" width="10.140625" style="618" bestFit="1" customWidth="1"/>
    <col min="8472" max="8704" width="9.140625" style="618"/>
    <col min="8705" max="8705" width="9.140625" style="618" customWidth="1"/>
    <col min="8706" max="8706" width="12.7109375" style="618" customWidth="1"/>
    <col min="8707" max="8707" width="18.85546875" style="618" customWidth="1"/>
    <col min="8708" max="8716" width="9.140625" style="618" customWidth="1"/>
    <col min="8717" max="8719" width="0" style="618" hidden="1" customWidth="1"/>
    <col min="8720" max="8726" width="9.140625" style="618" customWidth="1"/>
    <col min="8727" max="8727" width="10.140625" style="618" bestFit="1" customWidth="1"/>
    <col min="8728" max="8960" width="9.140625" style="618"/>
    <col min="8961" max="8961" width="9.140625" style="618" customWidth="1"/>
    <col min="8962" max="8962" width="12.7109375" style="618" customWidth="1"/>
    <col min="8963" max="8963" width="18.85546875" style="618" customWidth="1"/>
    <col min="8964" max="8972" width="9.140625" style="618" customWidth="1"/>
    <col min="8973" max="8975" width="0" style="618" hidden="1" customWidth="1"/>
    <col min="8976" max="8982" width="9.140625" style="618" customWidth="1"/>
    <col min="8983" max="8983" width="10.140625" style="618" bestFit="1" customWidth="1"/>
    <col min="8984" max="9216" width="9.140625" style="618"/>
    <col min="9217" max="9217" width="9.140625" style="618" customWidth="1"/>
    <col min="9218" max="9218" width="12.7109375" style="618" customWidth="1"/>
    <col min="9219" max="9219" width="18.85546875" style="618" customWidth="1"/>
    <col min="9220" max="9228" width="9.140625" style="618" customWidth="1"/>
    <col min="9229" max="9231" width="0" style="618" hidden="1" customWidth="1"/>
    <col min="9232" max="9238" width="9.140625" style="618" customWidth="1"/>
    <col min="9239" max="9239" width="10.140625" style="618" bestFit="1" customWidth="1"/>
    <col min="9240" max="9472" width="9.140625" style="618"/>
    <col min="9473" max="9473" width="9.140625" style="618" customWidth="1"/>
    <col min="9474" max="9474" width="12.7109375" style="618" customWidth="1"/>
    <col min="9475" max="9475" width="18.85546875" style="618" customWidth="1"/>
    <col min="9476" max="9484" width="9.140625" style="618" customWidth="1"/>
    <col min="9485" max="9487" width="0" style="618" hidden="1" customWidth="1"/>
    <col min="9488" max="9494" width="9.140625" style="618" customWidth="1"/>
    <col min="9495" max="9495" width="10.140625" style="618" bestFit="1" customWidth="1"/>
    <col min="9496" max="9728" width="9.140625" style="618"/>
    <col min="9729" max="9729" width="9.140625" style="618" customWidth="1"/>
    <col min="9730" max="9730" width="12.7109375" style="618" customWidth="1"/>
    <col min="9731" max="9731" width="18.85546875" style="618" customWidth="1"/>
    <col min="9732" max="9740" width="9.140625" style="618" customWidth="1"/>
    <col min="9741" max="9743" width="0" style="618" hidden="1" customWidth="1"/>
    <col min="9744" max="9750" width="9.140625" style="618" customWidth="1"/>
    <col min="9751" max="9751" width="10.140625" style="618" bestFit="1" customWidth="1"/>
    <col min="9752" max="9984" width="9.140625" style="618"/>
    <col min="9985" max="9985" width="9.140625" style="618" customWidth="1"/>
    <col min="9986" max="9986" width="12.7109375" style="618" customWidth="1"/>
    <col min="9987" max="9987" width="18.85546875" style="618" customWidth="1"/>
    <col min="9988" max="9996" width="9.140625" style="618" customWidth="1"/>
    <col min="9997" max="9999" width="0" style="618" hidden="1" customWidth="1"/>
    <col min="10000" max="10006" width="9.140625" style="618" customWidth="1"/>
    <col min="10007" max="10007" width="10.140625" style="618" bestFit="1" customWidth="1"/>
    <col min="10008" max="10240" width="9.140625" style="618"/>
    <col min="10241" max="10241" width="9.140625" style="618" customWidth="1"/>
    <col min="10242" max="10242" width="12.7109375" style="618" customWidth="1"/>
    <col min="10243" max="10243" width="18.85546875" style="618" customWidth="1"/>
    <col min="10244" max="10252" width="9.140625" style="618" customWidth="1"/>
    <col min="10253" max="10255" width="0" style="618" hidden="1" customWidth="1"/>
    <col min="10256" max="10262" width="9.140625" style="618" customWidth="1"/>
    <col min="10263" max="10263" width="10.140625" style="618" bestFit="1" customWidth="1"/>
    <col min="10264" max="10496" width="9.140625" style="618"/>
    <col min="10497" max="10497" width="9.140625" style="618" customWidth="1"/>
    <col min="10498" max="10498" width="12.7109375" style="618" customWidth="1"/>
    <col min="10499" max="10499" width="18.85546875" style="618" customWidth="1"/>
    <col min="10500" max="10508" width="9.140625" style="618" customWidth="1"/>
    <col min="10509" max="10511" width="0" style="618" hidden="1" customWidth="1"/>
    <col min="10512" max="10518" width="9.140625" style="618" customWidth="1"/>
    <col min="10519" max="10519" width="10.140625" style="618" bestFit="1" customWidth="1"/>
    <col min="10520" max="10752" width="9.140625" style="618"/>
    <col min="10753" max="10753" width="9.140625" style="618" customWidth="1"/>
    <col min="10754" max="10754" width="12.7109375" style="618" customWidth="1"/>
    <col min="10755" max="10755" width="18.85546875" style="618" customWidth="1"/>
    <col min="10756" max="10764" width="9.140625" style="618" customWidth="1"/>
    <col min="10765" max="10767" width="0" style="618" hidden="1" customWidth="1"/>
    <col min="10768" max="10774" width="9.140625" style="618" customWidth="1"/>
    <col min="10775" max="10775" width="10.140625" style="618" bestFit="1" customWidth="1"/>
    <col min="10776" max="11008" width="9.140625" style="618"/>
    <col min="11009" max="11009" width="9.140625" style="618" customWidth="1"/>
    <col min="11010" max="11010" width="12.7109375" style="618" customWidth="1"/>
    <col min="11011" max="11011" width="18.85546875" style="618" customWidth="1"/>
    <col min="11012" max="11020" width="9.140625" style="618" customWidth="1"/>
    <col min="11021" max="11023" width="0" style="618" hidden="1" customWidth="1"/>
    <col min="11024" max="11030" width="9.140625" style="618" customWidth="1"/>
    <col min="11031" max="11031" width="10.140625" style="618" bestFit="1" customWidth="1"/>
    <col min="11032" max="11264" width="9.140625" style="618"/>
    <col min="11265" max="11265" width="9.140625" style="618" customWidth="1"/>
    <col min="11266" max="11266" width="12.7109375" style="618" customWidth="1"/>
    <col min="11267" max="11267" width="18.85546875" style="618" customWidth="1"/>
    <col min="11268" max="11276" width="9.140625" style="618" customWidth="1"/>
    <col min="11277" max="11279" width="0" style="618" hidden="1" customWidth="1"/>
    <col min="11280" max="11286" width="9.140625" style="618" customWidth="1"/>
    <col min="11287" max="11287" width="10.140625" style="618" bestFit="1" customWidth="1"/>
    <col min="11288" max="11520" width="9.140625" style="618"/>
    <col min="11521" max="11521" width="9.140625" style="618" customWidth="1"/>
    <col min="11522" max="11522" width="12.7109375" style="618" customWidth="1"/>
    <col min="11523" max="11523" width="18.85546875" style="618" customWidth="1"/>
    <col min="11524" max="11532" width="9.140625" style="618" customWidth="1"/>
    <col min="11533" max="11535" width="0" style="618" hidden="1" customWidth="1"/>
    <col min="11536" max="11542" width="9.140625" style="618" customWidth="1"/>
    <col min="11543" max="11543" width="10.140625" style="618" bestFit="1" customWidth="1"/>
    <col min="11544" max="11776" width="9.140625" style="618"/>
    <col min="11777" max="11777" width="9.140625" style="618" customWidth="1"/>
    <col min="11778" max="11778" width="12.7109375" style="618" customWidth="1"/>
    <col min="11779" max="11779" width="18.85546875" style="618" customWidth="1"/>
    <col min="11780" max="11788" width="9.140625" style="618" customWidth="1"/>
    <col min="11789" max="11791" width="0" style="618" hidden="1" customWidth="1"/>
    <col min="11792" max="11798" width="9.140625" style="618" customWidth="1"/>
    <col min="11799" max="11799" width="10.140625" style="618" bestFit="1" customWidth="1"/>
    <col min="11800" max="12032" width="9.140625" style="618"/>
    <col min="12033" max="12033" width="9.140625" style="618" customWidth="1"/>
    <col min="12034" max="12034" width="12.7109375" style="618" customWidth="1"/>
    <col min="12035" max="12035" width="18.85546875" style="618" customWidth="1"/>
    <col min="12036" max="12044" width="9.140625" style="618" customWidth="1"/>
    <col min="12045" max="12047" width="0" style="618" hidden="1" customWidth="1"/>
    <col min="12048" max="12054" width="9.140625" style="618" customWidth="1"/>
    <col min="12055" max="12055" width="10.140625" style="618" bestFit="1" customWidth="1"/>
    <col min="12056" max="12288" width="9.140625" style="618"/>
    <col min="12289" max="12289" width="9.140625" style="618" customWidth="1"/>
    <col min="12290" max="12290" width="12.7109375" style="618" customWidth="1"/>
    <col min="12291" max="12291" width="18.85546875" style="618" customWidth="1"/>
    <col min="12292" max="12300" width="9.140625" style="618" customWidth="1"/>
    <col min="12301" max="12303" width="0" style="618" hidden="1" customWidth="1"/>
    <col min="12304" max="12310" width="9.140625" style="618" customWidth="1"/>
    <col min="12311" max="12311" width="10.140625" style="618" bestFit="1" customWidth="1"/>
    <col min="12312" max="12544" width="9.140625" style="618"/>
    <col min="12545" max="12545" width="9.140625" style="618" customWidth="1"/>
    <col min="12546" max="12546" width="12.7109375" style="618" customWidth="1"/>
    <col min="12547" max="12547" width="18.85546875" style="618" customWidth="1"/>
    <col min="12548" max="12556" width="9.140625" style="618" customWidth="1"/>
    <col min="12557" max="12559" width="0" style="618" hidden="1" customWidth="1"/>
    <col min="12560" max="12566" width="9.140625" style="618" customWidth="1"/>
    <col min="12567" max="12567" width="10.140625" style="618" bestFit="1" customWidth="1"/>
    <col min="12568" max="12800" width="9.140625" style="618"/>
    <col min="12801" max="12801" width="9.140625" style="618" customWidth="1"/>
    <col min="12802" max="12802" width="12.7109375" style="618" customWidth="1"/>
    <col min="12803" max="12803" width="18.85546875" style="618" customWidth="1"/>
    <col min="12804" max="12812" width="9.140625" style="618" customWidth="1"/>
    <col min="12813" max="12815" width="0" style="618" hidden="1" customWidth="1"/>
    <col min="12816" max="12822" width="9.140625" style="618" customWidth="1"/>
    <col min="12823" max="12823" width="10.140625" style="618" bestFit="1" customWidth="1"/>
    <col min="12824" max="13056" width="9.140625" style="618"/>
    <col min="13057" max="13057" width="9.140625" style="618" customWidth="1"/>
    <col min="13058" max="13058" width="12.7109375" style="618" customWidth="1"/>
    <col min="13059" max="13059" width="18.85546875" style="618" customWidth="1"/>
    <col min="13060" max="13068" width="9.140625" style="618" customWidth="1"/>
    <col min="13069" max="13071" width="0" style="618" hidden="1" customWidth="1"/>
    <col min="13072" max="13078" width="9.140625" style="618" customWidth="1"/>
    <col min="13079" max="13079" width="10.140625" style="618" bestFit="1" customWidth="1"/>
    <col min="13080" max="13312" width="9.140625" style="618"/>
    <col min="13313" max="13313" width="9.140625" style="618" customWidth="1"/>
    <col min="13314" max="13314" width="12.7109375" style="618" customWidth="1"/>
    <col min="13315" max="13315" width="18.85546875" style="618" customWidth="1"/>
    <col min="13316" max="13324" width="9.140625" style="618" customWidth="1"/>
    <col min="13325" max="13327" width="0" style="618" hidden="1" customWidth="1"/>
    <col min="13328" max="13334" width="9.140625" style="618" customWidth="1"/>
    <col min="13335" max="13335" width="10.140625" style="618" bestFit="1" customWidth="1"/>
    <col min="13336" max="13568" width="9.140625" style="618"/>
    <col min="13569" max="13569" width="9.140625" style="618" customWidth="1"/>
    <col min="13570" max="13570" width="12.7109375" style="618" customWidth="1"/>
    <col min="13571" max="13571" width="18.85546875" style="618" customWidth="1"/>
    <col min="13572" max="13580" width="9.140625" style="618" customWidth="1"/>
    <col min="13581" max="13583" width="0" style="618" hidden="1" customWidth="1"/>
    <col min="13584" max="13590" width="9.140625" style="618" customWidth="1"/>
    <col min="13591" max="13591" width="10.140625" style="618" bestFit="1" customWidth="1"/>
    <col min="13592" max="13824" width="9.140625" style="618"/>
    <col min="13825" max="13825" width="9.140625" style="618" customWidth="1"/>
    <col min="13826" max="13826" width="12.7109375" style="618" customWidth="1"/>
    <col min="13827" max="13827" width="18.85546875" style="618" customWidth="1"/>
    <col min="13828" max="13836" width="9.140625" style="618" customWidth="1"/>
    <col min="13837" max="13839" width="0" style="618" hidden="1" customWidth="1"/>
    <col min="13840" max="13846" width="9.140625" style="618" customWidth="1"/>
    <col min="13847" max="13847" width="10.140625" style="618" bestFit="1" customWidth="1"/>
    <col min="13848" max="14080" width="9.140625" style="618"/>
    <col min="14081" max="14081" width="9.140625" style="618" customWidth="1"/>
    <col min="14082" max="14082" width="12.7109375" style="618" customWidth="1"/>
    <col min="14083" max="14083" width="18.85546875" style="618" customWidth="1"/>
    <col min="14084" max="14092" width="9.140625" style="618" customWidth="1"/>
    <col min="14093" max="14095" width="0" style="618" hidden="1" customWidth="1"/>
    <col min="14096" max="14102" width="9.140625" style="618" customWidth="1"/>
    <col min="14103" max="14103" width="10.140625" style="618" bestFit="1" customWidth="1"/>
    <col min="14104" max="14336" width="9.140625" style="618"/>
    <col min="14337" max="14337" width="9.140625" style="618" customWidth="1"/>
    <col min="14338" max="14338" width="12.7109375" style="618" customWidth="1"/>
    <col min="14339" max="14339" width="18.85546875" style="618" customWidth="1"/>
    <col min="14340" max="14348" width="9.140625" style="618" customWidth="1"/>
    <col min="14349" max="14351" width="0" style="618" hidden="1" customWidth="1"/>
    <col min="14352" max="14358" width="9.140625" style="618" customWidth="1"/>
    <col min="14359" max="14359" width="10.140625" style="618" bestFit="1" customWidth="1"/>
    <col min="14360" max="14592" width="9.140625" style="618"/>
    <col min="14593" max="14593" width="9.140625" style="618" customWidth="1"/>
    <col min="14594" max="14594" width="12.7109375" style="618" customWidth="1"/>
    <col min="14595" max="14595" width="18.85546875" style="618" customWidth="1"/>
    <col min="14596" max="14604" width="9.140625" style="618" customWidth="1"/>
    <col min="14605" max="14607" width="0" style="618" hidden="1" customWidth="1"/>
    <col min="14608" max="14614" width="9.140625" style="618" customWidth="1"/>
    <col min="14615" max="14615" width="10.140625" style="618" bestFit="1" customWidth="1"/>
    <col min="14616" max="14848" width="9.140625" style="618"/>
    <col min="14849" max="14849" width="9.140625" style="618" customWidth="1"/>
    <col min="14850" max="14850" width="12.7109375" style="618" customWidth="1"/>
    <col min="14851" max="14851" width="18.85546875" style="618" customWidth="1"/>
    <col min="14852" max="14860" width="9.140625" style="618" customWidth="1"/>
    <col min="14861" max="14863" width="0" style="618" hidden="1" customWidth="1"/>
    <col min="14864" max="14870" width="9.140625" style="618" customWidth="1"/>
    <col min="14871" max="14871" width="10.140625" style="618" bestFit="1" customWidth="1"/>
    <col min="14872" max="15104" width="9.140625" style="618"/>
    <col min="15105" max="15105" width="9.140625" style="618" customWidth="1"/>
    <col min="15106" max="15106" width="12.7109375" style="618" customWidth="1"/>
    <col min="15107" max="15107" width="18.85546875" style="618" customWidth="1"/>
    <col min="15108" max="15116" width="9.140625" style="618" customWidth="1"/>
    <col min="15117" max="15119" width="0" style="618" hidden="1" customWidth="1"/>
    <col min="15120" max="15126" width="9.140625" style="618" customWidth="1"/>
    <col min="15127" max="15127" width="10.140625" style="618" bestFit="1" customWidth="1"/>
    <col min="15128" max="15360" width="9.140625" style="618"/>
    <col min="15361" max="15361" width="9.140625" style="618" customWidth="1"/>
    <col min="15362" max="15362" width="12.7109375" style="618" customWidth="1"/>
    <col min="15363" max="15363" width="18.85546875" style="618" customWidth="1"/>
    <col min="15364" max="15372" width="9.140625" style="618" customWidth="1"/>
    <col min="15373" max="15375" width="0" style="618" hidden="1" customWidth="1"/>
    <col min="15376" max="15382" width="9.140625" style="618" customWidth="1"/>
    <col min="15383" max="15383" width="10.140625" style="618" bestFit="1" customWidth="1"/>
    <col min="15384" max="15616" width="9.140625" style="618"/>
    <col min="15617" max="15617" width="9.140625" style="618" customWidth="1"/>
    <col min="15618" max="15618" width="12.7109375" style="618" customWidth="1"/>
    <col min="15619" max="15619" width="18.85546875" style="618" customWidth="1"/>
    <col min="15620" max="15628" width="9.140625" style="618" customWidth="1"/>
    <col min="15629" max="15631" width="0" style="618" hidden="1" customWidth="1"/>
    <col min="15632" max="15638" width="9.140625" style="618" customWidth="1"/>
    <col min="15639" max="15639" width="10.140625" style="618" bestFit="1" customWidth="1"/>
    <col min="15640" max="15872" width="9.140625" style="618"/>
    <col min="15873" max="15873" width="9.140625" style="618" customWidth="1"/>
    <col min="15874" max="15874" width="12.7109375" style="618" customWidth="1"/>
    <col min="15875" max="15875" width="18.85546875" style="618" customWidth="1"/>
    <col min="15876" max="15884" width="9.140625" style="618" customWidth="1"/>
    <col min="15885" max="15887" width="0" style="618" hidden="1" customWidth="1"/>
    <col min="15888" max="15894" width="9.140625" style="618" customWidth="1"/>
    <col min="15895" max="15895" width="10.140625" style="618" bestFit="1" customWidth="1"/>
    <col min="15896" max="16128" width="9.140625" style="618"/>
    <col min="16129" max="16129" width="9.140625" style="618" customWidth="1"/>
    <col min="16130" max="16130" width="12.7109375" style="618" customWidth="1"/>
    <col min="16131" max="16131" width="18.85546875" style="618" customWidth="1"/>
    <col min="16132" max="16140" width="9.140625" style="618" customWidth="1"/>
    <col min="16141" max="16143" width="0" style="618" hidden="1" customWidth="1"/>
    <col min="16144" max="16150" width="9.140625" style="618" customWidth="1"/>
    <col min="16151" max="16151" width="10.140625" style="618" bestFit="1" customWidth="1"/>
    <col min="16152" max="16384" width="9.140625" style="618"/>
  </cols>
  <sheetData>
    <row r="2" spans="2:15">
      <c r="J2" s="1928" t="s">
        <v>446</v>
      </c>
      <c r="K2" s="1928"/>
    </row>
    <row r="4" spans="2:15" ht="14.25" customHeight="1">
      <c r="B4" s="1977" t="s">
        <v>910</v>
      </c>
      <c r="C4" s="1977"/>
      <c r="D4" s="1977"/>
      <c r="E4" s="1977"/>
      <c r="F4" s="1977"/>
      <c r="G4" s="1977"/>
      <c r="H4" s="1977"/>
      <c r="I4" s="1977"/>
      <c r="J4" s="1977"/>
      <c r="K4" s="1977"/>
    </row>
    <row r="5" spans="2:15" s="619" customFormat="1" ht="15" customHeight="1" thickBot="1"/>
    <row r="6" spans="2:15" s="619" customFormat="1">
      <c r="B6" s="1973" t="s">
        <v>447</v>
      </c>
      <c r="C6" s="1978"/>
      <c r="D6" s="1980">
        <v>40908</v>
      </c>
      <c r="E6" s="1981"/>
      <c r="F6" s="1981"/>
      <c r="G6" s="1982"/>
      <c r="H6" s="1980">
        <v>40999</v>
      </c>
      <c r="I6" s="1981"/>
      <c r="J6" s="1981"/>
      <c r="K6" s="1982"/>
    </row>
    <row r="7" spans="2:15" s="619" customFormat="1" ht="26.25" thickBot="1">
      <c r="B7" s="1975"/>
      <c r="C7" s="1979"/>
      <c r="D7" s="620" t="s">
        <v>448</v>
      </c>
      <c r="E7" s="621" t="s">
        <v>449</v>
      </c>
      <c r="F7" s="621" t="s">
        <v>450</v>
      </c>
      <c r="G7" s="622" t="s">
        <v>6</v>
      </c>
      <c r="H7" s="620" t="s">
        <v>448</v>
      </c>
      <c r="I7" s="621" t="s">
        <v>449</v>
      </c>
      <c r="J7" s="621" t="s">
        <v>450</v>
      </c>
      <c r="K7" s="622" t="s">
        <v>6</v>
      </c>
      <c r="M7" s="623" t="s">
        <v>448</v>
      </c>
      <c r="N7" s="624" t="s">
        <v>449</v>
      </c>
      <c r="O7" s="624" t="s">
        <v>450</v>
      </c>
    </row>
    <row r="8" spans="2:15" s="619" customFormat="1">
      <c r="B8" s="1976" t="s">
        <v>451</v>
      </c>
      <c r="C8" s="625" t="s">
        <v>430</v>
      </c>
      <c r="D8" s="1631">
        <v>0.67443883211423028</v>
      </c>
      <c r="E8" s="1632">
        <v>0.28817421347532157</v>
      </c>
      <c r="F8" s="1632">
        <v>3.7386954410448078E-2</v>
      </c>
      <c r="G8" s="1633">
        <v>1</v>
      </c>
      <c r="H8" s="1631">
        <v>0.66864876758527692</v>
      </c>
      <c r="I8" s="1632">
        <v>0.29212348435562036</v>
      </c>
      <c r="J8" s="1632">
        <v>3.9227748059102709E-2</v>
      </c>
      <c r="K8" s="1633">
        <v>1</v>
      </c>
      <c r="L8" s="626"/>
      <c r="M8" s="627">
        <f>H8-D8</f>
        <v>-5.7900645289533648E-3</v>
      </c>
      <c r="N8" s="627">
        <f>I8-E8</f>
        <v>3.949270880298783E-3</v>
      </c>
      <c r="O8" s="627">
        <f>J8-F8</f>
        <v>1.8407936486546303E-3</v>
      </c>
    </row>
    <row r="9" spans="2:15" s="619" customFormat="1">
      <c r="B9" s="1974"/>
      <c r="C9" s="628" t="s">
        <v>452</v>
      </c>
      <c r="D9" s="1634">
        <v>0.67727968968817109</v>
      </c>
      <c r="E9" s="1635">
        <v>0.26347462144184502</v>
      </c>
      <c r="F9" s="1635">
        <v>5.924568886998393E-2</v>
      </c>
      <c r="G9" s="1636">
        <v>1</v>
      </c>
      <c r="H9" s="1634">
        <v>0.67318733442576806</v>
      </c>
      <c r="I9" s="1635">
        <v>0.2676002585710443</v>
      </c>
      <c r="J9" s="1635">
        <v>5.921240700318766E-2</v>
      </c>
      <c r="K9" s="1636">
        <v>1</v>
      </c>
      <c r="L9" s="626"/>
      <c r="M9" s="627">
        <f t="shared" ref="M9:O17" si="0">H9-D9</f>
        <v>-4.0923552624030357E-3</v>
      </c>
      <c r="N9" s="627">
        <f t="shared" si="0"/>
        <v>4.1256371291992777E-3</v>
      </c>
      <c r="O9" s="627">
        <f t="shared" si="0"/>
        <v>-3.3281866796269766E-5</v>
      </c>
    </row>
    <row r="10" spans="2:15" s="619" customFormat="1" ht="13.5" thickBot="1">
      <c r="B10" s="1983"/>
      <c r="C10" s="629" t="s">
        <v>431</v>
      </c>
      <c r="D10" s="1637">
        <v>0.77456965094151076</v>
      </c>
      <c r="E10" s="1638">
        <v>0.20932212963043423</v>
      </c>
      <c r="F10" s="1638">
        <v>1.6108219428055022E-2</v>
      </c>
      <c r="G10" s="1639">
        <v>1</v>
      </c>
      <c r="H10" s="1637">
        <v>0.4852890891353977</v>
      </c>
      <c r="I10" s="1638">
        <v>0.48711821025212959</v>
      </c>
      <c r="J10" s="1638">
        <v>2.759270061247272E-2</v>
      </c>
      <c r="K10" s="1639">
        <v>1</v>
      </c>
      <c r="L10" s="626"/>
      <c r="M10" s="630">
        <f t="shared" si="0"/>
        <v>-0.28928056180611306</v>
      </c>
      <c r="N10" s="631">
        <f t="shared" si="0"/>
        <v>0.27779608062169536</v>
      </c>
      <c r="O10" s="627">
        <f t="shared" si="0"/>
        <v>1.1484481184417698E-2</v>
      </c>
    </row>
    <row r="11" spans="2:15" s="619" customFormat="1">
      <c r="B11" s="1973" t="s">
        <v>453</v>
      </c>
      <c r="C11" s="632" t="s">
        <v>454</v>
      </c>
      <c r="D11" s="1640">
        <v>0.65645808755237978</v>
      </c>
      <c r="E11" s="1641">
        <v>0.29729501350525028</v>
      </c>
      <c r="F11" s="1641">
        <v>4.6246898942369906E-2</v>
      </c>
      <c r="G11" s="1642">
        <v>1</v>
      </c>
      <c r="H11" s="1640">
        <v>0.65821901056701049</v>
      </c>
      <c r="I11" s="1641">
        <v>0.28969859923737928</v>
      </c>
      <c r="J11" s="1641">
        <v>5.208239019561018E-2</v>
      </c>
      <c r="K11" s="1642">
        <v>1</v>
      </c>
      <c r="L11" s="626"/>
      <c r="M11" s="627">
        <f t="shared" si="0"/>
        <v>1.7609230146307109E-3</v>
      </c>
      <c r="N11" s="627">
        <f t="shared" si="0"/>
        <v>-7.5964142678709989E-3</v>
      </c>
      <c r="O11" s="627">
        <f t="shared" si="0"/>
        <v>5.8354912532402742E-3</v>
      </c>
    </row>
    <row r="12" spans="2:15" s="619" customFormat="1">
      <c r="B12" s="1974"/>
      <c r="C12" s="633" t="s">
        <v>455</v>
      </c>
      <c r="D12" s="1634">
        <v>0.68460753326863022</v>
      </c>
      <c r="E12" s="1635">
        <v>0.27700341209029394</v>
      </c>
      <c r="F12" s="1635">
        <v>3.8389054641075823E-2</v>
      </c>
      <c r="G12" s="1636">
        <v>1</v>
      </c>
      <c r="H12" s="1634">
        <v>0.67633784492409554</v>
      </c>
      <c r="I12" s="1635">
        <v>0.28555045496834847</v>
      </c>
      <c r="J12" s="1635">
        <v>3.8111700107556046E-2</v>
      </c>
      <c r="K12" s="1636">
        <v>1</v>
      </c>
      <c r="L12" s="626"/>
      <c r="M12" s="627">
        <f t="shared" si="0"/>
        <v>-8.2696883445346758E-3</v>
      </c>
      <c r="N12" s="627">
        <f t="shared" si="0"/>
        <v>8.5470428780545227E-3</v>
      </c>
      <c r="O12" s="627">
        <f t="shared" si="0"/>
        <v>-2.7735453351977746E-4</v>
      </c>
    </row>
    <row r="13" spans="2:15" s="619" customFormat="1">
      <c r="B13" s="1974"/>
      <c r="C13" s="633" t="s">
        <v>456</v>
      </c>
      <c r="D13" s="1634">
        <v>0.66234799333567096</v>
      </c>
      <c r="E13" s="1635">
        <v>0.31719093966624412</v>
      </c>
      <c r="F13" s="1635">
        <v>2.0461066998084938E-2</v>
      </c>
      <c r="G13" s="1636">
        <v>1</v>
      </c>
      <c r="H13" s="1634">
        <v>0.60260986526898475</v>
      </c>
      <c r="I13" s="1635">
        <v>0.36291260839835487</v>
      </c>
      <c r="J13" s="1635">
        <v>3.4477526332660414E-2</v>
      </c>
      <c r="K13" s="1636">
        <v>1</v>
      </c>
      <c r="L13" s="626"/>
      <c r="M13" s="631">
        <f t="shared" si="0"/>
        <v>-5.9738128066686214E-2</v>
      </c>
      <c r="N13" s="630">
        <f t="shared" si="0"/>
        <v>4.5721668732110754E-2</v>
      </c>
      <c r="O13" s="627">
        <f t="shared" si="0"/>
        <v>1.4016459334575477E-2</v>
      </c>
    </row>
    <row r="14" spans="2:15" s="619" customFormat="1" ht="13.5" thickBot="1">
      <c r="B14" s="1975"/>
      <c r="C14" s="634" t="s">
        <v>457</v>
      </c>
      <c r="D14" s="1643">
        <v>0.65492587485216736</v>
      </c>
      <c r="E14" s="1644">
        <v>0.24636642066637415</v>
      </c>
      <c r="F14" s="1644">
        <v>9.8707704481458478E-2</v>
      </c>
      <c r="G14" s="1645">
        <v>1</v>
      </c>
      <c r="H14" s="1643">
        <v>0.65487098120388842</v>
      </c>
      <c r="I14" s="1644">
        <v>0.24866828857381285</v>
      </c>
      <c r="J14" s="1644">
        <v>9.6460730222298688E-2</v>
      </c>
      <c r="K14" s="1645">
        <v>1</v>
      </c>
      <c r="L14" s="626"/>
      <c r="M14" s="627">
        <f t="shared" si="0"/>
        <v>-5.489364827893084E-5</v>
      </c>
      <c r="N14" s="631">
        <f t="shared" si="0"/>
        <v>2.3018679074386927E-3</v>
      </c>
      <c r="O14" s="630">
        <f t="shared" si="0"/>
        <v>-2.2469742591597897E-3</v>
      </c>
    </row>
    <row r="15" spans="2:15" s="619" customFormat="1">
      <c r="B15" s="1976" t="s">
        <v>458</v>
      </c>
      <c r="C15" s="635" t="s">
        <v>432</v>
      </c>
      <c r="D15" s="1631">
        <v>0.7835147147561734</v>
      </c>
      <c r="E15" s="1632">
        <v>0.15802925946120353</v>
      </c>
      <c r="F15" s="1632">
        <v>5.8456025782623058E-2</v>
      </c>
      <c r="G15" s="1633">
        <v>1</v>
      </c>
      <c r="H15" s="1646">
        <v>0.78009390238643617</v>
      </c>
      <c r="I15" s="1647">
        <v>0.16149120610866841</v>
      </c>
      <c r="J15" s="1647">
        <v>5.8414891504895448E-2</v>
      </c>
      <c r="K15" s="1633">
        <v>1</v>
      </c>
      <c r="L15" s="626"/>
      <c r="M15" s="627">
        <f t="shared" si="0"/>
        <v>-3.4208123697372361E-3</v>
      </c>
      <c r="N15" s="627">
        <f t="shared" si="0"/>
        <v>3.4619466474648808E-3</v>
      </c>
      <c r="O15" s="627">
        <f t="shared" si="0"/>
        <v>-4.1134277727609969E-5</v>
      </c>
    </row>
    <row r="16" spans="2:15" s="619" customFormat="1" ht="25.5">
      <c r="B16" s="1974"/>
      <c r="C16" s="633" t="s">
        <v>433</v>
      </c>
      <c r="D16" s="1631">
        <v>0.59100446732412903</v>
      </c>
      <c r="E16" s="1632">
        <v>0.38149688230752071</v>
      </c>
      <c r="F16" s="1632">
        <v>2.7498650368350249E-2</v>
      </c>
      <c r="G16" s="1636">
        <v>1</v>
      </c>
      <c r="H16" s="1646">
        <v>0.59116885292857502</v>
      </c>
      <c r="I16" s="1647">
        <v>0.37784103012948428</v>
      </c>
      <c r="J16" s="1647">
        <v>3.0990116941940725E-2</v>
      </c>
      <c r="K16" s="1636">
        <v>1</v>
      </c>
      <c r="L16" s="626"/>
      <c r="M16" s="627">
        <f t="shared" si="0"/>
        <v>1.6438560444598238E-4</v>
      </c>
      <c r="N16" s="627">
        <f t="shared" si="0"/>
        <v>-3.6558521780364339E-3</v>
      </c>
      <c r="O16" s="627">
        <f t="shared" si="0"/>
        <v>3.4914665735904758E-3</v>
      </c>
    </row>
    <row r="17" spans="2:15" s="619" customFormat="1" ht="13.5" thickBot="1">
      <c r="B17" s="1975"/>
      <c r="C17" s="622" t="s">
        <v>434</v>
      </c>
      <c r="D17" s="1648">
        <v>0.61325160449076888</v>
      </c>
      <c r="E17" s="1649">
        <v>0.33932359929355399</v>
      </c>
      <c r="F17" s="1649">
        <v>4.7424796215677127E-2</v>
      </c>
      <c r="G17" s="1645">
        <v>1</v>
      </c>
      <c r="H17" s="1650">
        <v>0.59102163477736258</v>
      </c>
      <c r="I17" s="1651">
        <v>0.36239926312499154</v>
      </c>
      <c r="J17" s="1651">
        <v>4.6579102097645937E-2</v>
      </c>
      <c r="K17" s="1645">
        <v>1</v>
      </c>
      <c r="L17" s="626"/>
      <c r="M17" s="631">
        <f t="shared" si="0"/>
        <v>-2.2229969713406295E-2</v>
      </c>
      <c r="N17" s="627">
        <f t="shared" si="0"/>
        <v>2.3075663831437554E-2</v>
      </c>
      <c r="O17" s="630">
        <f t="shared" si="0"/>
        <v>-8.4569411803118999E-4</v>
      </c>
    </row>
    <row r="18" spans="2:15">
      <c r="D18" s="636"/>
      <c r="E18" s="636"/>
      <c r="F18" s="636"/>
      <c r="I18" s="637"/>
      <c r="J18" s="637"/>
      <c r="K18" s="637"/>
    </row>
    <row r="19" spans="2:15">
      <c r="I19" s="637"/>
      <c r="J19" s="637"/>
      <c r="K19" s="637"/>
    </row>
    <row r="20" spans="2:15">
      <c r="H20" s="638"/>
      <c r="I20" s="639"/>
      <c r="J20" s="639"/>
      <c r="K20" s="637"/>
    </row>
    <row r="21" spans="2:15">
      <c r="H21" s="638"/>
      <c r="I21" s="639"/>
      <c r="J21" s="639"/>
      <c r="K21" s="637"/>
    </row>
    <row r="22" spans="2:15">
      <c r="H22" s="638"/>
      <c r="I22" s="638"/>
      <c r="J22" s="638"/>
    </row>
    <row r="23" spans="2:15">
      <c r="H23" s="638"/>
      <c r="I23" s="638"/>
      <c r="J23" s="638"/>
    </row>
    <row r="24" spans="2:15">
      <c r="H24" s="638"/>
      <c r="I24" s="638"/>
      <c r="J24" s="638"/>
    </row>
    <row r="25" spans="2:15">
      <c r="H25" s="638"/>
      <c r="I25" s="638"/>
      <c r="J25" s="638"/>
    </row>
    <row r="26" spans="2:15">
      <c r="H26" s="638"/>
      <c r="I26" s="638"/>
      <c r="J26" s="638"/>
    </row>
    <row r="27" spans="2:15">
      <c r="H27" s="638"/>
      <c r="I27" s="638"/>
      <c r="J27" s="638"/>
    </row>
    <row r="28" spans="2:15">
      <c r="H28" s="638"/>
      <c r="I28" s="638"/>
      <c r="J28" s="638"/>
    </row>
    <row r="29" spans="2:15">
      <c r="H29" s="638"/>
      <c r="I29" s="638"/>
      <c r="J29" s="638"/>
    </row>
    <row r="30" spans="2:15">
      <c r="H30" s="638"/>
      <c r="I30" s="638"/>
      <c r="J30" s="638"/>
    </row>
    <row r="31" spans="2:15">
      <c r="H31" s="638"/>
      <c r="I31" s="638"/>
      <c r="J31" s="638"/>
    </row>
  </sheetData>
  <mergeCells count="8">
    <mergeCell ref="B11:B14"/>
    <mergeCell ref="B15:B17"/>
    <mergeCell ref="J2:K2"/>
    <mergeCell ref="B4:K4"/>
    <mergeCell ref="B6:C7"/>
    <mergeCell ref="D6:G6"/>
    <mergeCell ref="H6:K6"/>
    <mergeCell ref="B8:B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M44"/>
  <sheetViews>
    <sheetView workbookViewId="0"/>
  </sheetViews>
  <sheetFormatPr defaultRowHeight="12.75"/>
  <cols>
    <col min="1" max="2" width="9.140625" style="618" customWidth="1"/>
    <col min="3" max="3" width="12.28515625" style="618" customWidth="1"/>
    <col min="4" max="4" width="20.28515625" style="618" customWidth="1"/>
    <col min="5" max="7" width="0" style="618" hidden="1" customWidth="1"/>
    <col min="8" max="8" width="11.140625" style="618" bestFit="1" customWidth="1"/>
    <col min="9" max="9" width="10.28515625" style="618" customWidth="1"/>
    <col min="10" max="10" width="11.42578125" style="618" customWidth="1"/>
    <col min="11" max="11" width="11.85546875" style="618" customWidth="1"/>
    <col min="12" max="12" width="11.42578125" style="618" customWidth="1"/>
    <col min="13" max="13" width="9.7109375" style="618" customWidth="1"/>
    <col min="14" max="256" width="9.140625" style="618"/>
    <col min="257" max="258" width="9.140625" style="618" customWidth="1"/>
    <col min="259" max="259" width="14.7109375" style="618" customWidth="1"/>
    <col min="260" max="260" width="20.28515625" style="618" customWidth="1"/>
    <col min="261" max="263" width="0" style="618" hidden="1" customWidth="1"/>
    <col min="264" max="264" width="11.140625" style="618" bestFit="1" customWidth="1"/>
    <col min="265" max="265" width="10.28515625" style="618" customWidth="1"/>
    <col min="266" max="266" width="16.7109375" style="618" customWidth="1"/>
    <col min="267" max="267" width="14.7109375" style="618" bestFit="1" customWidth="1"/>
    <col min="268" max="268" width="14.28515625" style="618" bestFit="1" customWidth="1"/>
    <col min="269" max="269" width="13.28515625" style="618" bestFit="1" customWidth="1"/>
    <col min="270" max="512" width="9.140625" style="618"/>
    <col min="513" max="514" width="9.140625" style="618" customWidth="1"/>
    <col min="515" max="515" width="14.7109375" style="618" customWidth="1"/>
    <col min="516" max="516" width="20.28515625" style="618" customWidth="1"/>
    <col min="517" max="519" width="0" style="618" hidden="1" customWidth="1"/>
    <col min="520" max="520" width="11.140625" style="618" bestFit="1" customWidth="1"/>
    <col min="521" max="521" width="10.28515625" style="618" customWidth="1"/>
    <col min="522" max="522" width="16.7109375" style="618" customWidth="1"/>
    <col min="523" max="523" width="14.7109375" style="618" bestFit="1" customWidth="1"/>
    <col min="524" max="524" width="14.28515625" style="618" bestFit="1" customWidth="1"/>
    <col min="525" max="525" width="13.28515625" style="618" bestFit="1" customWidth="1"/>
    <col min="526" max="768" width="9.140625" style="618"/>
    <col min="769" max="770" width="9.140625" style="618" customWidth="1"/>
    <col min="771" max="771" width="14.7109375" style="618" customWidth="1"/>
    <col min="772" max="772" width="20.28515625" style="618" customWidth="1"/>
    <col min="773" max="775" width="0" style="618" hidden="1" customWidth="1"/>
    <col min="776" max="776" width="11.140625" style="618" bestFit="1" customWidth="1"/>
    <col min="777" max="777" width="10.28515625" style="618" customWidth="1"/>
    <col min="778" max="778" width="16.7109375" style="618" customWidth="1"/>
    <col min="779" max="779" width="14.7109375" style="618" bestFit="1" customWidth="1"/>
    <col min="780" max="780" width="14.28515625" style="618" bestFit="1" customWidth="1"/>
    <col min="781" max="781" width="13.28515625" style="618" bestFit="1" customWidth="1"/>
    <col min="782" max="1024" width="9.140625" style="618"/>
    <col min="1025" max="1026" width="9.140625" style="618" customWidth="1"/>
    <col min="1027" max="1027" width="14.7109375" style="618" customWidth="1"/>
    <col min="1028" max="1028" width="20.28515625" style="618" customWidth="1"/>
    <col min="1029" max="1031" width="0" style="618" hidden="1" customWidth="1"/>
    <col min="1032" max="1032" width="11.140625" style="618" bestFit="1" customWidth="1"/>
    <col min="1033" max="1033" width="10.28515625" style="618" customWidth="1"/>
    <col min="1034" max="1034" width="16.7109375" style="618" customWidth="1"/>
    <col min="1035" max="1035" width="14.7109375" style="618" bestFit="1" customWidth="1"/>
    <col min="1036" max="1036" width="14.28515625" style="618" bestFit="1" customWidth="1"/>
    <col min="1037" max="1037" width="13.28515625" style="618" bestFit="1" customWidth="1"/>
    <col min="1038" max="1280" width="9.140625" style="618"/>
    <col min="1281" max="1282" width="9.140625" style="618" customWidth="1"/>
    <col min="1283" max="1283" width="14.7109375" style="618" customWidth="1"/>
    <col min="1284" max="1284" width="20.28515625" style="618" customWidth="1"/>
    <col min="1285" max="1287" width="0" style="618" hidden="1" customWidth="1"/>
    <col min="1288" max="1288" width="11.140625" style="618" bestFit="1" customWidth="1"/>
    <col min="1289" max="1289" width="10.28515625" style="618" customWidth="1"/>
    <col min="1290" max="1290" width="16.7109375" style="618" customWidth="1"/>
    <col min="1291" max="1291" width="14.7109375" style="618" bestFit="1" customWidth="1"/>
    <col min="1292" max="1292" width="14.28515625" style="618" bestFit="1" customWidth="1"/>
    <col min="1293" max="1293" width="13.28515625" style="618" bestFit="1" customWidth="1"/>
    <col min="1294" max="1536" width="9.140625" style="618"/>
    <col min="1537" max="1538" width="9.140625" style="618" customWidth="1"/>
    <col min="1539" max="1539" width="14.7109375" style="618" customWidth="1"/>
    <col min="1540" max="1540" width="20.28515625" style="618" customWidth="1"/>
    <col min="1541" max="1543" width="0" style="618" hidden="1" customWidth="1"/>
    <col min="1544" max="1544" width="11.140625" style="618" bestFit="1" customWidth="1"/>
    <col min="1545" max="1545" width="10.28515625" style="618" customWidth="1"/>
    <col min="1546" max="1546" width="16.7109375" style="618" customWidth="1"/>
    <col min="1547" max="1547" width="14.7109375" style="618" bestFit="1" customWidth="1"/>
    <col min="1548" max="1548" width="14.28515625" style="618" bestFit="1" customWidth="1"/>
    <col min="1549" max="1549" width="13.28515625" style="618" bestFit="1" customWidth="1"/>
    <col min="1550" max="1792" width="9.140625" style="618"/>
    <col min="1793" max="1794" width="9.140625" style="618" customWidth="1"/>
    <col min="1795" max="1795" width="14.7109375" style="618" customWidth="1"/>
    <col min="1796" max="1796" width="20.28515625" style="618" customWidth="1"/>
    <col min="1797" max="1799" width="0" style="618" hidden="1" customWidth="1"/>
    <col min="1800" max="1800" width="11.140625" style="618" bestFit="1" customWidth="1"/>
    <col min="1801" max="1801" width="10.28515625" style="618" customWidth="1"/>
    <col min="1802" max="1802" width="16.7109375" style="618" customWidth="1"/>
    <col min="1803" max="1803" width="14.7109375" style="618" bestFit="1" customWidth="1"/>
    <col min="1804" max="1804" width="14.28515625" style="618" bestFit="1" customWidth="1"/>
    <col min="1805" max="1805" width="13.28515625" style="618" bestFit="1" customWidth="1"/>
    <col min="1806" max="2048" width="9.140625" style="618"/>
    <col min="2049" max="2050" width="9.140625" style="618" customWidth="1"/>
    <col min="2051" max="2051" width="14.7109375" style="618" customWidth="1"/>
    <col min="2052" max="2052" width="20.28515625" style="618" customWidth="1"/>
    <col min="2053" max="2055" width="0" style="618" hidden="1" customWidth="1"/>
    <col min="2056" max="2056" width="11.140625" style="618" bestFit="1" customWidth="1"/>
    <col min="2057" max="2057" width="10.28515625" style="618" customWidth="1"/>
    <col min="2058" max="2058" width="16.7109375" style="618" customWidth="1"/>
    <col min="2059" max="2059" width="14.7109375" style="618" bestFit="1" customWidth="1"/>
    <col min="2060" max="2060" width="14.28515625" style="618" bestFit="1" customWidth="1"/>
    <col min="2061" max="2061" width="13.28515625" style="618" bestFit="1" customWidth="1"/>
    <col min="2062" max="2304" width="9.140625" style="618"/>
    <col min="2305" max="2306" width="9.140625" style="618" customWidth="1"/>
    <col min="2307" max="2307" width="14.7109375" style="618" customWidth="1"/>
    <col min="2308" max="2308" width="20.28515625" style="618" customWidth="1"/>
    <col min="2309" max="2311" width="0" style="618" hidden="1" customWidth="1"/>
    <col min="2312" max="2312" width="11.140625" style="618" bestFit="1" customWidth="1"/>
    <col min="2313" max="2313" width="10.28515625" style="618" customWidth="1"/>
    <col min="2314" max="2314" width="16.7109375" style="618" customWidth="1"/>
    <col min="2315" max="2315" width="14.7109375" style="618" bestFit="1" customWidth="1"/>
    <col min="2316" max="2316" width="14.28515625" style="618" bestFit="1" customWidth="1"/>
    <col min="2317" max="2317" width="13.28515625" style="618" bestFit="1" customWidth="1"/>
    <col min="2318" max="2560" width="9.140625" style="618"/>
    <col min="2561" max="2562" width="9.140625" style="618" customWidth="1"/>
    <col min="2563" max="2563" width="14.7109375" style="618" customWidth="1"/>
    <col min="2564" max="2564" width="20.28515625" style="618" customWidth="1"/>
    <col min="2565" max="2567" width="0" style="618" hidden="1" customWidth="1"/>
    <col min="2568" max="2568" width="11.140625" style="618" bestFit="1" customWidth="1"/>
    <col min="2569" max="2569" width="10.28515625" style="618" customWidth="1"/>
    <col min="2570" max="2570" width="16.7109375" style="618" customWidth="1"/>
    <col min="2571" max="2571" width="14.7109375" style="618" bestFit="1" customWidth="1"/>
    <col min="2572" max="2572" width="14.28515625" style="618" bestFit="1" customWidth="1"/>
    <col min="2573" max="2573" width="13.28515625" style="618" bestFit="1" customWidth="1"/>
    <col min="2574" max="2816" width="9.140625" style="618"/>
    <col min="2817" max="2818" width="9.140625" style="618" customWidth="1"/>
    <col min="2819" max="2819" width="14.7109375" style="618" customWidth="1"/>
    <col min="2820" max="2820" width="20.28515625" style="618" customWidth="1"/>
    <col min="2821" max="2823" width="0" style="618" hidden="1" customWidth="1"/>
    <col min="2824" max="2824" width="11.140625" style="618" bestFit="1" customWidth="1"/>
    <col min="2825" max="2825" width="10.28515625" style="618" customWidth="1"/>
    <col min="2826" max="2826" width="16.7109375" style="618" customWidth="1"/>
    <col min="2827" max="2827" width="14.7109375" style="618" bestFit="1" customWidth="1"/>
    <col min="2828" max="2828" width="14.28515625" style="618" bestFit="1" customWidth="1"/>
    <col min="2829" max="2829" width="13.28515625" style="618" bestFit="1" customWidth="1"/>
    <col min="2830" max="3072" width="9.140625" style="618"/>
    <col min="3073" max="3074" width="9.140625" style="618" customWidth="1"/>
    <col min="3075" max="3075" width="14.7109375" style="618" customWidth="1"/>
    <col min="3076" max="3076" width="20.28515625" style="618" customWidth="1"/>
    <col min="3077" max="3079" width="0" style="618" hidden="1" customWidth="1"/>
    <col min="3080" max="3080" width="11.140625" style="618" bestFit="1" customWidth="1"/>
    <col min="3081" max="3081" width="10.28515625" style="618" customWidth="1"/>
    <col min="3082" max="3082" width="16.7109375" style="618" customWidth="1"/>
    <col min="3083" max="3083" width="14.7109375" style="618" bestFit="1" customWidth="1"/>
    <col min="3084" max="3084" width="14.28515625" style="618" bestFit="1" customWidth="1"/>
    <col min="3085" max="3085" width="13.28515625" style="618" bestFit="1" customWidth="1"/>
    <col min="3086" max="3328" width="9.140625" style="618"/>
    <col min="3329" max="3330" width="9.140625" style="618" customWidth="1"/>
    <col min="3331" max="3331" width="14.7109375" style="618" customWidth="1"/>
    <col min="3332" max="3332" width="20.28515625" style="618" customWidth="1"/>
    <col min="3333" max="3335" width="0" style="618" hidden="1" customWidth="1"/>
    <col min="3336" max="3336" width="11.140625" style="618" bestFit="1" customWidth="1"/>
    <col min="3337" max="3337" width="10.28515625" style="618" customWidth="1"/>
    <col min="3338" max="3338" width="16.7109375" style="618" customWidth="1"/>
    <col min="3339" max="3339" width="14.7109375" style="618" bestFit="1" customWidth="1"/>
    <col min="3340" max="3340" width="14.28515625" style="618" bestFit="1" customWidth="1"/>
    <col min="3341" max="3341" width="13.28515625" style="618" bestFit="1" customWidth="1"/>
    <col min="3342" max="3584" width="9.140625" style="618"/>
    <col min="3585" max="3586" width="9.140625" style="618" customWidth="1"/>
    <col min="3587" max="3587" width="14.7109375" style="618" customWidth="1"/>
    <col min="3588" max="3588" width="20.28515625" style="618" customWidth="1"/>
    <col min="3589" max="3591" width="0" style="618" hidden="1" customWidth="1"/>
    <col min="3592" max="3592" width="11.140625" style="618" bestFit="1" customWidth="1"/>
    <col min="3593" max="3593" width="10.28515625" style="618" customWidth="1"/>
    <col min="3594" max="3594" width="16.7109375" style="618" customWidth="1"/>
    <col min="3595" max="3595" width="14.7109375" style="618" bestFit="1" customWidth="1"/>
    <col min="3596" max="3596" width="14.28515625" style="618" bestFit="1" customWidth="1"/>
    <col min="3597" max="3597" width="13.28515625" style="618" bestFit="1" customWidth="1"/>
    <col min="3598" max="3840" width="9.140625" style="618"/>
    <col min="3841" max="3842" width="9.140625" style="618" customWidth="1"/>
    <col min="3843" max="3843" width="14.7109375" style="618" customWidth="1"/>
    <col min="3844" max="3844" width="20.28515625" style="618" customWidth="1"/>
    <col min="3845" max="3847" width="0" style="618" hidden="1" customWidth="1"/>
    <col min="3848" max="3848" width="11.140625" style="618" bestFit="1" customWidth="1"/>
    <col min="3849" max="3849" width="10.28515625" style="618" customWidth="1"/>
    <col min="3850" max="3850" width="16.7109375" style="618" customWidth="1"/>
    <col min="3851" max="3851" width="14.7109375" style="618" bestFit="1" customWidth="1"/>
    <col min="3852" max="3852" width="14.28515625" style="618" bestFit="1" customWidth="1"/>
    <col min="3853" max="3853" width="13.28515625" style="618" bestFit="1" customWidth="1"/>
    <col min="3854" max="4096" width="9.140625" style="618"/>
    <col min="4097" max="4098" width="9.140625" style="618" customWidth="1"/>
    <col min="4099" max="4099" width="14.7109375" style="618" customWidth="1"/>
    <col min="4100" max="4100" width="20.28515625" style="618" customWidth="1"/>
    <col min="4101" max="4103" width="0" style="618" hidden="1" customWidth="1"/>
    <col min="4104" max="4104" width="11.140625" style="618" bestFit="1" customWidth="1"/>
    <col min="4105" max="4105" width="10.28515625" style="618" customWidth="1"/>
    <col min="4106" max="4106" width="16.7109375" style="618" customWidth="1"/>
    <col min="4107" max="4107" width="14.7109375" style="618" bestFit="1" customWidth="1"/>
    <col min="4108" max="4108" width="14.28515625" style="618" bestFit="1" customWidth="1"/>
    <col min="4109" max="4109" width="13.28515625" style="618" bestFit="1" customWidth="1"/>
    <col min="4110" max="4352" width="9.140625" style="618"/>
    <col min="4353" max="4354" width="9.140625" style="618" customWidth="1"/>
    <col min="4355" max="4355" width="14.7109375" style="618" customWidth="1"/>
    <col min="4356" max="4356" width="20.28515625" style="618" customWidth="1"/>
    <col min="4357" max="4359" width="0" style="618" hidden="1" customWidth="1"/>
    <col min="4360" max="4360" width="11.140625" style="618" bestFit="1" customWidth="1"/>
    <col min="4361" max="4361" width="10.28515625" style="618" customWidth="1"/>
    <col min="4362" max="4362" width="16.7109375" style="618" customWidth="1"/>
    <col min="4363" max="4363" width="14.7109375" style="618" bestFit="1" customWidth="1"/>
    <col min="4364" max="4364" width="14.28515625" style="618" bestFit="1" customWidth="1"/>
    <col min="4365" max="4365" width="13.28515625" style="618" bestFit="1" customWidth="1"/>
    <col min="4366" max="4608" width="9.140625" style="618"/>
    <col min="4609" max="4610" width="9.140625" style="618" customWidth="1"/>
    <col min="4611" max="4611" width="14.7109375" style="618" customWidth="1"/>
    <col min="4612" max="4612" width="20.28515625" style="618" customWidth="1"/>
    <col min="4613" max="4615" width="0" style="618" hidden="1" customWidth="1"/>
    <col min="4616" max="4616" width="11.140625" style="618" bestFit="1" customWidth="1"/>
    <col min="4617" max="4617" width="10.28515625" style="618" customWidth="1"/>
    <col min="4618" max="4618" width="16.7109375" style="618" customWidth="1"/>
    <col min="4619" max="4619" width="14.7109375" style="618" bestFit="1" customWidth="1"/>
    <col min="4620" max="4620" width="14.28515625" style="618" bestFit="1" customWidth="1"/>
    <col min="4621" max="4621" width="13.28515625" style="618" bestFit="1" customWidth="1"/>
    <col min="4622" max="4864" width="9.140625" style="618"/>
    <col min="4865" max="4866" width="9.140625" style="618" customWidth="1"/>
    <col min="4867" max="4867" width="14.7109375" style="618" customWidth="1"/>
    <col min="4868" max="4868" width="20.28515625" style="618" customWidth="1"/>
    <col min="4869" max="4871" width="0" style="618" hidden="1" customWidth="1"/>
    <col min="4872" max="4872" width="11.140625" style="618" bestFit="1" customWidth="1"/>
    <col min="4873" max="4873" width="10.28515625" style="618" customWidth="1"/>
    <col min="4874" max="4874" width="16.7109375" style="618" customWidth="1"/>
    <col min="4875" max="4875" width="14.7109375" style="618" bestFit="1" customWidth="1"/>
    <col min="4876" max="4876" width="14.28515625" style="618" bestFit="1" customWidth="1"/>
    <col min="4877" max="4877" width="13.28515625" style="618" bestFit="1" customWidth="1"/>
    <col min="4878" max="5120" width="9.140625" style="618"/>
    <col min="5121" max="5122" width="9.140625" style="618" customWidth="1"/>
    <col min="5123" max="5123" width="14.7109375" style="618" customWidth="1"/>
    <col min="5124" max="5124" width="20.28515625" style="618" customWidth="1"/>
    <col min="5125" max="5127" width="0" style="618" hidden="1" customWidth="1"/>
    <col min="5128" max="5128" width="11.140625" style="618" bestFit="1" customWidth="1"/>
    <col min="5129" max="5129" width="10.28515625" style="618" customWidth="1"/>
    <col min="5130" max="5130" width="16.7109375" style="618" customWidth="1"/>
    <col min="5131" max="5131" width="14.7109375" style="618" bestFit="1" customWidth="1"/>
    <col min="5132" max="5132" width="14.28515625" style="618" bestFit="1" customWidth="1"/>
    <col min="5133" max="5133" width="13.28515625" style="618" bestFit="1" customWidth="1"/>
    <col min="5134" max="5376" width="9.140625" style="618"/>
    <col min="5377" max="5378" width="9.140625" style="618" customWidth="1"/>
    <col min="5379" max="5379" width="14.7109375" style="618" customWidth="1"/>
    <col min="5380" max="5380" width="20.28515625" style="618" customWidth="1"/>
    <col min="5381" max="5383" width="0" style="618" hidden="1" customWidth="1"/>
    <col min="5384" max="5384" width="11.140625" style="618" bestFit="1" customWidth="1"/>
    <col min="5385" max="5385" width="10.28515625" style="618" customWidth="1"/>
    <col min="5386" max="5386" width="16.7109375" style="618" customWidth="1"/>
    <col min="5387" max="5387" width="14.7109375" style="618" bestFit="1" customWidth="1"/>
    <col min="5388" max="5388" width="14.28515625" style="618" bestFit="1" customWidth="1"/>
    <col min="5389" max="5389" width="13.28515625" style="618" bestFit="1" customWidth="1"/>
    <col min="5390" max="5632" width="9.140625" style="618"/>
    <col min="5633" max="5634" width="9.140625" style="618" customWidth="1"/>
    <col min="5635" max="5635" width="14.7109375" style="618" customWidth="1"/>
    <col min="5636" max="5636" width="20.28515625" style="618" customWidth="1"/>
    <col min="5637" max="5639" width="0" style="618" hidden="1" customWidth="1"/>
    <col min="5640" max="5640" width="11.140625" style="618" bestFit="1" customWidth="1"/>
    <col min="5641" max="5641" width="10.28515625" style="618" customWidth="1"/>
    <col min="5642" max="5642" width="16.7109375" style="618" customWidth="1"/>
    <col min="5643" max="5643" width="14.7109375" style="618" bestFit="1" customWidth="1"/>
    <col min="5644" max="5644" width="14.28515625" style="618" bestFit="1" customWidth="1"/>
    <col min="5645" max="5645" width="13.28515625" style="618" bestFit="1" customWidth="1"/>
    <col min="5646" max="5888" width="9.140625" style="618"/>
    <col min="5889" max="5890" width="9.140625" style="618" customWidth="1"/>
    <col min="5891" max="5891" width="14.7109375" style="618" customWidth="1"/>
    <col min="5892" max="5892" width="20.28515625" style="618" customWidth="1"/>
    <col min="5893" max="5895" width="0" style="618" hidden="1" customWidth="1"/>
    <col min="5896" max="5896" width="11.140625" style="618" bestFit="1" customWidth="1"/>
    <col min="5897" max="5897" width="10.28515625" style="618" customWidth="1"/>
    <col min="5898" max="5898" width="16.7109375" style="618" customWidth="1"/>
    <col min="5899" max="5899" width="14.7109375" style="618" bestFit="1" customWidth="1"/>
    <col min="5900" max="5900" width="14.28515625" style="618" bestFit="1" customWidth="1"/>
    <col min="5901" max="5901" width="13.28515625" style="618" bestFit="1" customWidth="1"/>
    <col min="5902" max="6144" width="9.140625" style="618"/>
    <col min="6145" max="6146" width="9.140625" style="618" customWidth="1"/>
    <col min="6147" max="6147" width="14.7109375" style="618" customWidth="1"/>
    <col min="6148" max="6148" width="20.28515625" style="618" customWidth="1"/>
    <col min="6149" max="6151" width="0" style="618" hidden="1" customWidth="1"/>
    <col min="6152" max="6152" width="11.140625" style="618" bestFit="1" customWidth="1"/>
    <col min="6153" max="6153" width="10.28515625" style="618" customWidth="1"/>
    <col min="6154" max="6154" width="16.7109375" style="618" customWidth="1"/>
    <col min="6155" max="6155" width="14.7109375" style="618" bestFit="1" customWidth="1"/>
    <col min="6156" max="6156" width="14.28515625" style="618" bestFit="1" customWidth="1"/>
    <col min="6157" max="6157" width="13.28515625" style="618" bestFit="1" customWidth="1"/>
    <col min="6158" max="6400" width="9.140625" style="618"/>
    <col min="6401" max="6402" width="9.140625" style="618" customWidth="1"/>
    <col min="6403" max="6403" width="14.7109375" style="618" customWidth="1"/>
    <col min="6404" max="6404" width="20.28515625" style="618" customWidth="1"/>
    <col min="6405" max="6407" width="0" style="618" hidden="1" customWidth="1"/>
    <col min="6408" max="6408" width="11.140625" style="618" bestFit="1" customWidth="1"/>
    <col min="6409" max="6409" width="10.28515625" style="618" customWidth="1"/>
    <col min="6410" max="6410" width="16.7109375" style="618" customWidth="1"/>
    <col min="6411" max="6411" width="14.7109375" style="618" bestFit="1" customWidth="1"/>
    <col min="6412" max="6412" width="14.28515625" style="618" bestFit="1" customWidth="1"/>
    <col min="6413" max="6413" width="13.28515625" style="618" bestFit="1" customWidth="1"/>
    <col min="6414" max="6656" width="9.140625" style="618"/>
    <col min="6657" max="6658" width="9.140625" style="618" customWidth="1"/>
    <col min="6659" max="6659" width="14.7109375" style="618" customWidth="1"/>
    <col min="6660" max="6660" width="20.28515625" style="618" customWidth="1"/>
    <col min="6661" max="6663" width="0" style="618" hidden="1" customWidth="1"/>
    <col min="6664" max="6664" width="11.140625" style="618" bestFit="1" customWidth="1"/>
    <col min="6665" max="6665" width="10.28515625" style="618" customWidth="1"/>
    <col min="6666" max="6666" width="16.7109375" style="618" customWidth="1"/>
    <col min="6667" max="6667" width="14.7109375" style="618" bestFit="1" customWidth="1"/>
    <col min="6668" max="6668" width="14.28515625" style="618" bestFit="1" customWidth="1"/>
    <col min="6669" max="6669" width="13.28515625" style="618" bestFit="1" customWidth="1"/>
    <col min="6670" max="6912" width="9.140625" style="618"/>
    <col min="6913" max="6914" width="9.140625" style="618" customWidth="1"/>
    <col min="6915" max="6915" width="14.7109375" style="618" customWidth="1"/>
    <col min="6916" max="6916" width="20.28515625" style="618" customWidth="1"/>
    <col min="6917" max="6919" width="0" style="618" hidden="1" customWidth="1"/>
    <col min="6920" max="6920" width="11.140625" style="618" bestFit="1" customWidth="1"/>
    <col min="6921" max="6921" width="10.28515625" style="618" customWidth="1"/>
    <col min="6922" max="6922" width="16.7109375" style="618" customWidth="1"/>
    <col min="6923" max="6923" width="14.7109375" style="618" bestFit="1" customWidth="1"/>
    <col min="6924" max="6924" width="14.28515625" style="618" bestFit="1" customWidth="1"/>
    <col min="6925" max="6925" width="13.28515625" style="618" bestFit="1" customWidth="1"/>
    <col min="6926" max="7168" width="9.140625" style="618"/>
    <col min="7169" max="7170" width="9.140625" style="618" customWidth="1"/>
    <col min="7171" max="7171" width="14.7109375" style="618" customWidth="1"/>
    <col min="7172" max="7172" width="20.28515625" style="618" customWidth="1"/>
    <col min="7173" max="7175" width="0" style="618" hidden="1" customWidth="1"/>
    <col min="7176" max="7176" width="11.140625" style="618" bestFit="1" customWidth="1"/>
    <col min="7177" max="7177" width="10.28515625" style="618" customWidth="1"/>
    <col min="7178" max="7178" width="16.7109375" style="618" customWidth="1"/>
    <col min="7179" max="7179" width="14.7109375" style="618" bestFit="1" customWidth="1"/>
    <col min="7180" max="7180" width="14.28515625" style="618" bestFit="1" customWidth="1"/>
    <col min="7181" max="7181" width="13.28515625" style="618" bestFit="1" customWidth="1"/>
    <col min="7182" max="7424" width="9.140625" style="618"/>
    <col min="7425" max="7426" width="9.140625" style="618" customWidth="1"/>
    <col min="7427" max="7427" width="14.7109375" style="618" customWidth="1"/>
    <col min="7428" max="7428" width="20.28515625" style="618" customWidth="1"/>
    <col min="7429" max="7431" width="0" style="618" hidden="1" customWidth="1"/>
    <col min="7432" max="7432" width="11.140625" style="618" bestFit="1" customWidth="1"/>
    <col min="7433" max="7433" width="10.28515625" style="618" customWidth="1"/>
    <col min="7434" max="7434" width="16.7109375" style="618" customWidth="1"/>
    <col min="7435" max="7435" width="14.7109375" style="618" bestFit="1" customWidth="1"/>
    <col min="7436" max="7436" width="14.28515625" style="618" bestFit="1" customWidth="1"/>
    <col min="7437" max="7437" width="13.28515625" style="618" bestFit="1" customWidth="1"/>
    <col min="7438" max="7680" width="9.140625" style="618"/>
    <col min="7681" max="7682" width="9.140625" style="618" customWidth="1"/>
    <col min="7683" max="7683" width="14.7109375" style="618" customWidth="1"/>
    <col min="7684" max="7684" width="20.28515625" style="618" customWidth="1"/>
    <col min="7685" max="7687" width="0" style="618" hidden="1" customWidth="1"/>
    <col min="7688" max="7688" width="11.140625" style="618" bestFit="1" customWidth="1"/>
    <col min="7689" max="7689" width="10.28515625" style="618" customWidth="1"/>
    <col min="7690" max="7690" width="16.7109375" style="618" customWidth="1"/>
    <col min="7691" max="7691" width="14.7109375" style="618" bestFit="1" customWidth="1"/>
    <col min="7692" max="7692" width="14.28515625" style="618" bestFit="1" customWidth="1"/>
    <col min="7693" max="7693" width="13.28515625" style="618" bestFit="1" customWidth="1"/>
    <col min="7694" max="7936" width="9.140625" style="618"/>
    <col min="7937" max="7938" width="9.140625" style="618" customWidth="1"/>
    <col min="7939" max="7939" width="14.7109375" style="618" customWidth="1"/>
    <col min="7940" max="7940" width="20.28515625" style="618" customWidth="1"/>
    <col min="7941" max="7943" width="0" style="618" hidden="1" customWidth="1"/>
    <col min="7944" max="7944" width="11.140625" style="618" bestFit="1" customWidth="1"/>
    <col min="7945" max="7945" width="10.28515625" style="618" customWidth="1"/>
    <col min="7946" max="7946" width="16.7109375" style="618" customWidth="1"/>
    <col min="7947" max="7947" width="14.7109375" style="618" bestFit="1" customWidth="1"/>
    <col min="7948" max="7948" width="14.28515625" style="618" bestFit="1" customWidth="1"/>
    <col min="7949" max="7949" width="13.28515625" style="618" bestFit="1" customWidth="1"/>
    <col min="7950" max="8192" width="9.140625" style="618"/>
    <col min="8193" max="8194" width="9.140625" style="618" customWidth="1"/>
    <col min="8195" max="8195" width="14.7109375" style="618" customWidth="1"/>
    <col min="8196" max="8196" width="20.28515625" style="618" customWidth="1"/>
    <col min="8197" max="8199" width="0" style="618" hidden="1" customWidth="1"/>
    <col min="8200" max="8200" width="11.140625" style="618" bestFit="1" customWidth="1"/>
    <col min="8201" max="8201" width="10.28515625" style="618" customWidth="1"/>
    <col min="8202" max="8202" width="16.7109375" style="618" customWidth="1"/>
    <col min="8203" max="8203" width="14.7109375" style="618" bestFit="1" customWidth="1"/>
    <col min="8204" max="8204" width="14.28515625" style="618" bestFit="1" customWidth="1"/>
    <col min="8205" max="8205" width="13.28515625" style="618" bestFit="1" customWidth="1"/>
    <col min="8206" max="8448" width="9.140625" style="618"/>
    <col min="8449" max="8450" width="9.140625" style="618" customWidth="1"/>
    <col min="8451" max="8451" width="14.7109375" style="618" customWidth="1"/>
    <col min="8452" max="8452" width="20.28515625" style="618" customWidth="1"/>
    <col min="8453" max="8455" width="0" style="618" hidden="1" customWidth="1"/>
    <col min="8456" max="8456" width="11.140625" style="618" bestFit="1" customWidth="1"/>
    <col min="8457" max="8457" width="10.28515625" style="618" customWidth="1"/>
    <col min="8458" max="8458" width="16.7109375" style="618" customWidth="1"/>
    <col min="8459" max="8459" width="14.7109375" style="618" bestFit="1" customWidth="1"/>
    <col min="8460" max="8460" width="14.28515625" style="618" bestFit="1" customWidth="1"/>
    <col min="8461" max="8461" width="13.28515625" style="618" bestFit="1" customWidth="1"/>
    <col min="8462" max="8704" width="9.140625" style="618"/>
    <col min="8705" max="8706" width="9.140625" style="618" customWidth="1"/>
    <col min="8707" max="8707" width="14.7109375" style="618" customWidth="1"/>
    <col min="8708" max="8708" width="20.28515625" style="618" customWidth="1"/>
    <col min="8709" max="8711" width="0" style="618" hidden="1" customWidth="1"/>
    <col min="8712" max="8712" width="11.140625" style="618" bestFit="1" customWidth="1"/>
    <col min="8713" max="8713" width="10.28515625" style="618" customWidth="1"/>
    <col min="8714" max="8714" width="16.7109375" style="618" customWidth="1"/>
    <col min="8715" max="8715" width="14.7109375" style="618" bestFit="1" customWidth="1"/>
    <col min="8716" max="8716" width="14.28515625" style="618" bestFit="1" customWidth="1"/>
    <col min="8717" max="8717" width="13.28515625" style="618" bestFit="1" customWidth="1"/>
    <col min="8718" max="8960" width="9.140625" style="618"/>
    <col min="8961" max="8962" width="9.140625" style="618" customWidth="1"/>
    <col min="8963" max="8963" width="14.7109375" style="618" customWidth="1"/>
    <col min="8964" max="8964" width="20.28515625" style="618" customWidth="1"/>
    <col min="8965" max="8967" width="0" style="618" hidden="1" customWidth="1"/>
    <col min="8968" max="8968" width="11.140625" style="618" bestFit="1" customWidth="1"/>
    <col min="8969" max="8969" width="10.28515625" style="618" customWidth="1"/>
    <col min="8970" max="8970" width="16.7109375" style="618" customWidth="1"/>
    <col min="8971" max="8971" width="14.7109375" style="618" bestFit="1" customWidth="1"/>
    <col min="8972" max="8972" width="14.28515625" style="618" bestFit="1" customWidth="1"/>
    <col min="8973" max="8973" width="13.28515625" style="618" bestFit="1" customWidth="1"/>
    <col min="8974" max="9216" width="9.140625" style="618"/>
    <col min="9217" max="9218" width="9.140625" style="618" customWidth="1"/>
    <col min="9219" max="9219" width="14.7109375" style="618" customWidth="1"/>
    <col min="9220" max="9220" width="20.28515625" style="618" customWidth="1"/>
    <col min="9221" max="9223" width="0" style="618" hidden="1" customWidth="1"/>
    <col min="9224" max="9224" width="11.140625" style="618" bestFit="1" customWidth="1"/>
    <col min="9225" max="9225" width="10.28515625" style="618" customWidth="1"/>
    <col min="9226" max="9226" width="16.7109375" style="618" customWidth="1"/>
    <col min="9227" max="9227" width="14.7109375" style="618" bestFit="1" customWidth="1"/>
    <col min="9228" max="9228" width="14.28515625" style="618" bestFit="1" customWidth="1"/>
    <col min="9229" max="9229" width="13.28515625" style="618" bestFit="1" customWidth="1"/>
    <col min="9230" max="9472" width="9.140625" style="618"/>
    <col min="9473" max="9474" width="9.140625" style="618" customWidth="1"/>
    <col min="9475" max="9475" width="14.7109375" style="618" customWidth="1"/>
    <col min="9476" max="9476" width="20.28515625" style="618" customWidth="1"/>
    <col min="9477" max="9479" width="0" style="618" hidden="1" customWidth="1"/>
    <col min="9480" max="9480" width="11.140625" style="618" bestFit="1" customWidth="1"/>
    <col min="9481" max="9481" width="10.28515625" style="618" customWidth="1"/>
    <col min="9482" max="9482" width="16.7109375" style="618" customWidth="1"/>
    <col min="9483" max="9483" width="14.7109375" style="618" bestFit="1" customWidth="1"/>
    <col min="9484" max="9484" width="14.28515625" style="618" bestFit="1" customWidth="1"/>
    <col min="9485" max="9485" width="13.28515625" style="618" bestFit="1" customWidth="1"/>
    <col min="9486" max="9728" width="9.140625" style="618"/>
    <col min="9729" max="9730" width="9.140625" style="618" customWidth="1"/>
    <col min="9731" max="9731" width="14.7109375" style="618" customWidth="1"/>
    <col min="9732" max="9732" width="20.28515625" style="618" customWidth="1"/>
    <col min="9733" max="9735" width="0" style="618" hidden="1" customWidth="1"/>
    <col min="9736" max="9736" width="11.140625" style="618" bestFit="1" customWidth="1"/>
    <col min="9737" max="9737" width="10.28515625" style="618" customWidth="1"/>
    <col min="9738" max="9738" width="16.7109375" style="618" customWidth="1"/>
    <col min="9739" max="9739" width="14.7109375" style="618" bestFit="1" customWidth="1"/>
    <col min="9740" max="9740" width="14.28515625" style="618" bestFit="1" customWidth="1"/>
    <col min="9741" max="9741" width="13.28515625" style="618" bestFit="1" customWidth="1"/>
    <col min="9742" max="9984" width="9.140625" style="618"/>
    <col min="9985" max="9986" width="9.140625" style="618" customWidth="1"/>
    <col min="9987" max="9987" width="14.7109375" style="618" customWidth="1"/>
    <col min="9988" max="9988" width="20.28515625" style="618" customWidth="1"/>
    <col min="9989" max="9991" width="0" style="618" hidden="1" customWidth="1"/>
    <col min="9992" max="9992" width="11.140625" style="618" bestFit="1" customWidth="1"/>
    <col min="9993" max="9993" width="10.28515625" style="618" customWidth="1"/>
    <col min="9994" max="9994" width="16.7109375" style="618" customWidth="1"/>
    <col min="9995" max="9995" width="14.7109375" style="618" bestFit="1" customWidth="1"/>
    <col min="9996" max="9996" width="14.28515625" style="618" bestFit="1" customWidth="1"/>
    <col min="9997" max="9997" width="13.28515625" style="618" bestFit="1" customWidth="1"/>
    <col min="9998" max="10240" width="9.140625" style="618"/>
    <col min="10241" max="10242" width="9.140625" style="618" customWidth="1"/>
    <col min="10243" max="10243" width="14.7109375" style="618" customWidth="1"/>
    <col min="10244" max="10244" width="20.28515625" style="618" customWidth="1"/>
    <col min="10245" max="10247" width="0" style="618" hidden="1" customWidth="1"/>
    <col min="10248" max="10248" width="11.140625" style="618" bestFit="1" customWidth="1"/>
    <col min="10249" max="10249" width="10.28515625" style="618" customWidth="1"/>
    <col min="10250" max="10250" width="16.7109375" style="618" customWidth="1"/>
    <col min="10251" max="10251" width="14.7109375" style="618" bestFit="1" customWidth="1"/>
    <col min="10252" max="10252" width="14.28515625" style="618" bestFit="1" customWidth="1"/>
    <col min="10253" max="10253" width="13.28515625" style="618" bestFit="1" customWidth="1"/>
    <col min="10254" max="10496" width="9.140625" style="618"/>
    <col min="10497" max="10498" width="9.140625" style="618" customWidth="1"/>
    <col min="10499" max="10499" width="14.7109375" style="618" customWidth="1"/>
    <col min="10500" max="10500" width="20.28515625" style="618" customWidth="1"/>
    <col min="10501" max="10503" width="0" style="618" hidden="1" customWidth="1"/>
    <col min="10504" max="10504" width="11.140625" style="618" bestFit="1" customWidth="1"/>
    <col min="10505" max="10505" width="10.28515625" style="618" customWidth="1"/>
    <col min="10506" max="10506" width="16.7109375" style="618" customWidth="1"/>
    <col min="10507" max="10507" width="14.7109375" style="618" bestFit="1" customWidth="1"/>
    <col min="10508" max="10508" width="14.28515625" style="618" bestFit="1" customWidth="1"/>
    <col min="10509" max="10509" width="13.28515625" style="618" bestFit="1" customWidth="1"/>
    <col min="10510" max="10752" width="9.140625" style="618"/>
    <col min="10753" max="10754" width="9.140625" style="618" customWidth="1"/>
    <col min="10755" max="10755" width="14.7109375" style="618" customWidth="1"/>
    <col min="10756" max="10756" width="20.28515625" style="618" customWidth="1"/>
    <col min="10757" max="10759" width="0" style="618" hidden="1" customWidth="1"/>
    <col min="10760" max="10760" width="11.140625" style="618" bestFit="1" customWidth="1"/>
    <col min="10761" max="10761" width="10.28515625" style="618" customWidth="1"/>
    <col min="10762" max="10762" width="16.7109375" style="618" customWidth="1"/>
    <col min="10763" max="10763" width="14.7109375" style="618" bestFit="1" customWidth="1"/>
    <col min="10764" max="10764" width="14.28515625" style="618" bestFit="1" customWidth="1"/>
    <col min="10765" max="10765" width="13.28515625" style="618" bestFit="1" customWidth="1"/>
    <col min="10766" max="11008" width="9.140625" style="618"/>
    <col min="11009" max="11010" width="9.140625" style="618" customWidth="1"/>
    <col min="11011" max="11011" width="14.7109375" style="618" customWidth="1"/>
    <col min="11012" max="11012" width="20.28515625" style="618" customWidth="1"/>
    <col min="11013" max="11015" width="0" style="618" hidden="1" customWidth="1"/>
    <col min="11016" max="11016" width="11.140625" style="618" bestFit="1" customWidth="1"/>
    <col min="11017" max="11017" width="10.28515625" style="618" customWidth="1"/>
    <col min="11018" max="11018" width="16.7109375" style="618" customWidth="1"/>
    <col min="11019" max="11019" width="14.7109375" style="618" bestFit="1" customWidth="1"/>
    <col min="11020" max="11020" width="14.28515625" style="618" bestFit="1" customWidth="1"/>
    <col min="11021" max="11021" width="13.28515625" style="618" bestFit="1" customWidth="1"/>
    <col min="11022" max="11264" width="9.140625" style="618"/>
    <col min="11265" max="11266" width="9.140625" style="618" customWidth="1"/>
    <col min="11267" max="11267" width="14.7109375" style="618" customWidth="1"/>
    <col min="11268" max="11268" width="20.28515625" style="618" customWidth="1"/>
    <col min="11269" max="11271" width="0" style="618" hidden="1" customWidth="1"/>
    <col min="11272" max="11272" width="11.140625" style="618" bestFit="1" customWidth="1"/>
    <col min="11273" max="11273" width="10.28515625" style="618" customWidth="1"/>
    <col min="11274" max="11274" width="16.7109375" style="618" customWidth="1"/>
    <col min="11275" max="11275" width="14.7109375" style="618" bestFit="1" customWidth="1"/>
    <col min="11276" max="11276" width="14.28515625" style="618" bestFit="1" customWidth="1"/>
    <col min="11277" max="11277" width="13.28515625" style="618" bestFit="1" customWidth="1"/>
    <col min="11278" max="11520" width="9.140625" style="618"/>
    <col min="11521" max="11522" width="9.140625" style="618" customWidth="1"/>
    <col min="11523" max="11523" width="14.7109375" style="618" customWidth="1"/>
    <col min="11524" max="11524" width="20.28515625" style="618" customWidth="1"/>
    <col min="11525" max="11527" width="0" style="618" hidden="1" customWidth="1"/>
    <col min="11528" max="11528" width="11.140625" style="618" bestFit="1" customWidth="1"/>
    <col min="11529" max="11529" width="10.28515625" style="618" customWidth="1"/>
    <col min="11530" max="11530" width="16.7109375" style="618" customWidth="1"/>
    <col min="11531" max="11531" width="14.7109375" style="618" bestFit="1" customWidth="1"/>
    <col min="11532" max="11532" width="14.28515625" style="618" bestFit="1" customWidth="1"/>
    <col min="11533" max="11533" width="13.28515625" style="618" bestFit="1" customWidth="1"/>
    <col min="11534" max="11776" width="9.140625" style="618"/>
    <col min="11777" max="11778" width="9.140625" style="618" customWidth="1"/>
    <col min="11779" max="11779" width="14.7109375" style="618" customWidth="1"/>
    <col min="11780" max="11780" width="20.28515625" style="618" customWidth="1"/>
    <col min="11781" max="11783" width="0" style="618" hidden="1" customWidth="1"/>
    <col min="11784" max="11784" width="11.140625" style="618" bestFit="1" customWidth="1"/>
    <col min="11785" max="11785" width="10.28515625" style="618" customWidth="1"/>
    <col min="11786" max="11786" width="16.7109375" style="618" customWidth="1"/>
    <col min="11787" max="11787" width="14.7109375" style="618" bestFit="1" customWidth="1"/>
    <col min="11788" max="11788" width="14.28515625" style="618" bestFit="1" customWidth="1"/>
    <col min="11789" max="11789" width="13.28515625" style="618" bestFit="1" customWidth="1"/>
    <col min="11790" max="12032" width="9.140625" style="618"/>
    <col min="12033" max="12034" width="9.140625" style="618" customWidth="1"/>
    <col min="12035" max="12035" width="14.7109375" style="618" customWidth="1"/>
    <col min="12036" max="12036" width="20.28515625" style="618" customWidth="1"/>
    <col min="12037" max="12039" width="0" style="618" hidden="1" customWidth="1"/>
    <col min="12040" max="12040" width="11.140625" style="618" bestFit="1" customWidth="1"/>
    <col min="12041" max="12041" width="10.28515625" style="618" customWidth="1"/>
    <col min="12042" max="12042" width="16.7109375" style="618" customWidth="1"/>
    <col min="12043" max="12043" width="14.7109375" style="618" bestFit="1" customWidth="1"/>
    <col min="12044" max="12044" width="14.28515625" style="618" bestFit="1" customWidth="1"/>
    <col min="12045" max="12045" width="13.28515625" style="618" bestFit="1" customWidth="1"/>
    <col min="12046" max="12288" width="9.140625" style="618"/>
    <col min="12289" max="12290" width="9.140625" style="618" customWidth="1"/>
    <col min="12291" max="12291" width="14.7109375" style="618" customWidth="1"/>
    <col min="12292" max="12292" width="20.28515625" style="618" customWidth="1"/>
    <col min="12293" max="12295" width="0" style="618" hidden="1" customWidth="1"/>
    <col min="12296" max="12296" width="11.140625" style="618" bestFit="1" customWidth="1"/>
    <col min="12297" max="12297" width="10.28515625" style="618" customWidth="1"/>
    <col min="12298" max="12298" width="16.7109375" style="618" customWidth="1"/>
    <col min="12299" max="12299" width="14.7109375" style="618" bestFit="1" customWidth="1"/>
    <col min="12300" max="12300" width="14.28515625" style="618" bestFit="1" customWidth="1"/>
    <col min="12301" max="12301" width="13.28515625" style="618" bestFit="1" customWidth="1"/>
    <col min="12302" max="12544" width="9.140625" style="618"/>
    <col min="12545" max="12546" width="9.140625" style="618" customWidth="1"/>
    <col min="12547" max="12547" width="14.7109375" style="618" customWidth="1"/>
    <col min="12548" max="12548" width="20.28515625" style="618" customWidth="1"/>
    <col min="12549" max="12551" width="0" style="618" hidden="1" customWidth="1"/>
    <col min="12552" max="12552" width="11.140625" style="618" bestFit="1" customWidth="1"/>
    <col min="12553" max="12553" width="10.28515625" style="618" customWidth="1"/>
    <col min="12554" max="12554" width="16.7109375" style="618" customWidth="1"/>
    <col min="12555" max="12555" width="14.7109375" style="618" bestFit="1" customWidth="1"/>
    <col min="12556" max="12556" width="14.28515625" style="618" bestFit="1" customWidth="1"/>
    <col min="12557" max="12557" width="13.28515625" style="618" bestFit="1" customWidth="1"/>
    <col min="12558" max="12800" width="9.140625" style="618"/>
    <col min="12801" max="12802" width="9.140625" style="618" customWidth="1"/>
    <col min="12803" max="12803" width="14.7109375" style="618" customWidth="1"/>
    <col min="12804" max="12804" width="20.28515625" style="618" customWidth="1"/>
    <col min="12805" max="12807" width="0" style="618" hidden="1" customWidth="1"/>
    <col min="12808" max="12808" width="11.140625" style="618" bestFit="1" customWidth="1"/>
    <col min="12809" max="12809" width="10.28515625" style="618" customWidth="1"/>
    <col min="12810" max="12810" width="16.7109375" style="618" customWidth="1"/>
    <col min="12811" max="12811" width="14.7109375" style="618" bestFit="1" customWidth="1"/>
    <col min="12812" max="12812" width="14.28515625" style="618" bestFit="1" customWidth="1"/>
    <col min="12813" max="12813" width="13.28515625" style="618" bestFit="1" customWidth="1"/>
    <col min="12814" max="13056" width="9.140625" style="618"/>
    <col min="13057" max="13058" width="9.140625" style="618" customWidth="1"/>
    <col min="13059" max="13059" width="14.7109375" style="618" customWidth="1"/>
    <col min="13060" max="13060" width="20.28515625" style="618" customWidth="1"/>
    <col min="13061" max="13063" width="0" style="618" hidden="1" customWidth="1"/>
    <col min="13064" max="13064" width="11.140625" style="618" bestFit="1" customWidth="1"/>
    <col min="13065" max="13065" width="10.28515625" style="618" customWidth="1"/>
    <col min="13066" max="13066" width="16.7109375" style="618" customWidth="1"/>
    <col min="13067" max="13067" width="14.7109375" style="618" bestFit="1" customWidth="1"/>
    <col min="13068" max="13068" width="14.28515625" style="618" bestFit="1" customWidth="1"/>
    <col min="13069" max="13069" width="13.28515625" style="618" bestFit="1" customWidth="1"/>
    <col min="13070" max="13312" width="9.140625" style="618"/>
    <col min="13313" max="13314" width="9.140625" style="618" customWidth="1"/>
    <col min="13315" max="13315" width="14.7109375" style="618" customWidth="1"/>
    <col min="13316" max="13316" width="20.28515625" style="618" customWidth="1"/>
    <col min="13317" max="13319" width="0" style="618" hidden="1" customWidth="1"/>
    <col min="13320" max="13320" width="11.140625" style="618" bestFit="1" customWidth="1"/>
    <col min="13321" max="13321" width="10.28515625" style="618" customWidth="1"/>
    <col min="13322" max="13322" width="16.7109375" style="618" customWidth="1"/>
    <col min="13323" max="13323" width="14.7109375" style="618" bestFit="1" customWidth="1"/>
    <col min="13324" max="13324" width="14.28515625" style="618" bestFit="1" customWidth="1"/>
    <col min="13325" max="13325" width="13.28515625" style="618" bestFit="1" customWidth="1"/>
    <col min="13326" max="13568" width="9.140625" style="618"/>
    <col min="13569" max="13570" width="9.140625" style="618" customWidth="1"/>
    <col min="13571" max="13571" width="14.7109375" style="618" customWidth="1"/>
    <col min="13572" max="13572" width="20.28515625" style="618" customWidth="1"/>
    <col min="13573" max="13575" width="0" style="618" hidden="1" customWidth="1"/>
    <col min="13576" max="13576" width="11.140625" style="618" bestFit="1" customWidth="1"/>
    <col min="13577" max="13577" width="10.28515625" style="618" customWidth="1"/>
    <col min="13578" max="13578" width="16.7109375" style="618" customWidth="1"/>
    <col min="13579" max="13579" width="14.7109375" style="618" bestFit="1" customWidth="1"/>
    <col min="13580" max="13580" width="14.28515625" style="618" bestFit="1" customWidth="1"/>
    <col min="13581" max="13581" width="13.28515625" style="618" bestFit="1" customWidth="1"/>
    <col min="13582" max="13824" width="9.140625" style="618"/>
    <col min="13825" max="13826" width="9.140625" style="618" customWidth="1"/>
    <col min="13827" max="13827" width="14.7109375" style="618" customWidth="1"/>
    <col min="13828" max="13828" width="20.28515625" style="618" customWidth="1"/>
    <col min="13829" max="13831" width="0" style="618" hidden="1" customWidth="1"/>
    <col min="13832" max="13832" width="11.140625" style="618" bestFit="1" customWidth="1"/>
    <col min="13833" max="13833" width="10.28515625" style="618" customWidth="1"/>
    <col min="13834" max="13834" width="16.7109375" style="618" customWidth="1"/>
    <col min="13835" max="13835" width="14.7109375" style="618" bestFit="1" customWidth="1"/>
    <col min="13836" max="13836" width="14.28515625" style="618" bestFit="1" customWidth="1"/>
    <col min="13837" max="13837" width="13.28515625" style="618" bestFit="1" customWidth="1"/>
    <col min="13838" max="14080" width="9.140625" style="618"/>
    <col min="14081" max="14082" width="9.140625" style="618" customWidth="1"/>
    <col min="14083" max="14083" width="14.7109375" style="618" customWidth="1"/>
    <col min="14084" max="14084" width="20.28515625" style="618" customWidth="1"/>
    <col min="14085" max="14087" width="0" style="618" hidden="1" customWidth="1"/>
    <col min="14088" max="14088" width="11.140625" style="618" bestFit="1" customWidth="1"/>
    <col min="14089" max="14089" width="10.28515625" style="618" customWidth="1"/>
    <col min="14090" max="14090" width="16.7109375" style="618" customWidth="1"/>
    <col min="14091" max="14091" width="14.7109375" style="618" bestFit="1" customWidth="1"/>
    <col min="14092" max="14092" width="14.28515625" style="618" bestFit="1" customWidth="1"/>
    <col min="14093" max="14093" width="13.28515625" style="618" bestFit="1" customWidth="1"/>
    <col min="14094" max="14336" width="9.140625" style="618"/>
    <col min="14337" max="14338" width="9.140625" style="618" customWidth="1"/>
    <col min="14339" max="14339" width="14.7109375" style="618" customWidth="1"/>
    <col min="14340" max="14340" width="20.28515625" style="618" customWidth="1"/>
    <col min="14341" max="14343" width="0" style="618" hidden="1" customWidth="1"/>
    <col min="14344" max="14344" width="11.140625" style="618" bestFit="1" customWidth="1"/>
    <col min="14345" max="14345" width="10.28515625" style="618" customWidth="1"/>
    <col min="14346" max="14346" width="16.7109375" style="618" customWidth="1"/>
    <col min="14347" max="14347" width="14.7109375" style="618" bestFit="1" customWidth="1"/>
    <col min="14348" max="14348" width="14.28515625" style="618" bestFit="1" customWidth="1"/>
    <col min="14349" max="14349" width="13.28515625" style="618" bestFit="1" customWidth="1"/>
    <col min="14350" max="14592" width="9.140625" style="618"/>
    <col min="14593" max="14594" width="9.140625" style="618" customWidth="1"/>
    <col min="14595" max="14595" width="14.7109375" style="618" customWidth="1"/>
    <col min="14596" max="14596" width="20.28515625" style="618" customWidth="1"/>
    <col min="14597" max="14599" width="0" style="618" hidden="1" customWidth="1"/>
    <col min="14600" max="14600" width="11.140625" style="618" bestFit="1" customWidth="1"/>
    <col min="14601" max="14601" width="10.28515625" style="618" customWidth="1"/>
    <col min="14602" max="14602" width="16.7109375" style="618" customWidth="1"/>
    <col min="14603" max="14603" width="14.7109375" style="618" bestFit="1" customWidth="1"/>
    <col min="14604" max="14604" width="14.28515625" style="618" bestFit="1" customWidth="1"/>
    <col min="14605" max="14605" width="13.28515625" style="618" bestFit="1" customWidth="1"/>
    <col min="14606" max="14848" width="9.140625" style="618"/>
    <col min="14849" max="14850" width="9.140625" style="618" customWidth="1"/>
    <col min="14851" max="14851" width="14.7109375" style="618" customWidth="1"/>
    <col min="14852" max="14852" width="20.28515625" style="618" customWidth="1"/>
    <col min="14853" max="14855" width="0" style="618" hidden="1" customWidth="1"/>
    <col min="14856" max="14856" width="11.140625" style="618" bestFit="1" customWidth="1"/>
    <col min="14857" max="14857" width="10.28515625" style="618" customWidth="1"/>
    <col min="14858" max="14858" width="16.7109375" style="618" customWidth="1"/>
    <col min="14859" max="14859" width="14.7109375" style="618" bestFit="1" customWidth="1"/>
    <col min="14860" max="14860" width="14.28515625" style="618" bestFit="1" customWidth="1"/>
    <col min="14861" max="14861" width="13.28515625" style="618" bestFit="1" customWidth="1"/>
    <col min="14862" max="15104" width="9.140625" style="618"/>
    <col min="15105" max="15106" width="9.140625" style="618" customWidth="1"/>
    <col min="15107" max="15107" width="14.7109375" style="618" customWidth="1"/>
    <col min="15108" max="15108" width="20.28515625" style="618" customWidth="1"/>
    <col min="15109" max="15111" width="0" style="618" hidden="1" customWidth="1"/>
    <col min="15112" max="15112" width="11.140625" style="618" bestFit="1" customWidth="1"/>
    <col min="15113" max="15113" width="10.28515625" style="618" customWidth="1"/>
    <col min="15114" max="15114" width="16.7109375" style="618" customWidth="1"/>
    <col min="15115" max="15115" width="14.7109375" style="618" bestFit="1" customWidth="1"/>
    <col min="15116" max="15116" width="14.28515625" style="618" bestFit="1" customWidth="1"/>
    <col min="15117" max="15117" width="13.28515625" style="618" bestFit="1" customWidth="1"/>
    <col min="15118" max="15360" width="9.140625" style="618"/>
    <col min="15361" max="15362" width="9.140625" style="618" customWidth="1"/>
    <col min="15363" max="15363" width="14.7109375" style="618" customWidth="1"/>
    <col min="15364" max="15364" width="20.28515625" style="618" customWidth="1"/>
    <col min="15365" max="15367" width="0" style="618" hidden="1" customWidth="1"/>
    <col min="15368" max="15368" width="11.140625" style="618" bestFit="1" customWidth="1"/>
    <col min="15369" max="15369" width="10.28515625" style="618" customWidth="1"/>
    <col min="15370" max="15370" width="16.7109375" style="618" customWidth="1"/>
    <col min="15371" max="15371" width="14.7109375" style="618" bestFit="1" customWidth="1"/>
    <col min="15372" max="15372" width="14.28515625" style="618" bestFit="1" customWidth="1"/>
    <col min="15373" max="15373" width="13.28515625" style="618" bestFit="1" customWidth="1"/>
    <col min="15374" max="15616" width="9.140625" style="618"/>
    <col min="15617" max="15618" width="9.140625" style="618" customWidth="1"/>
    <col min="15619" max="15619" width="14.7109375" style="618" customWidth="1"/>
    <col min="15620" max="15620" width="20.28515625" style="618" customWidth="1"/>
    <col min="15621" max="15623" width="0" style="618" hidden="1" customWidth="1"/>
    <col min="15624" max="15624" width="11.140625" style="618" bestFit="1" customWidth="1"/>
    <col min="15625" max="15625" width="10.28515625" style="618" customWidth="1"/>
    <col min="15626" max="15626" width="16.7109375" style="618" customWidth="1"/>
    <col min="15627" max="15627" width="14.7109375" style="618" bestFit="1" customWidth="1"/>
    <col min="15628" max="15628" width="14.28515625" style="618" bestFit="1" customWidth="1"/>
    <col min="15629" max="15629" width="13.28515625" style="618" bestFit="1" customWidth="1"/>
    <col min="15630" max="15872" width="9.140625" style="618"/>
    <col min="15873" max="15874" width="9.140625" style="618" customWidth="1"/>
    <col min="15875" max="15875" width="14.7109375" style="618" customWidth="1"/>
    <col min="15876" max="15876" width="20.28515625" style="618" customWidth="1"/>
    <col min="15877" max="15879" width="0" style="618" hidden="1" customWidth="1"/>
    <col min="15880" max="15880" width="11.140625" style="618" bestFit="1" customWidth="1"/>
    <col min="15881" max="15881" width="10.28515625" style="618" customWidth="1"/>
    <col min="15882" max="15882" width="16.7109375" style="618" customWidth="1"/>
    <col min="15883" max="15883" width="14.7109375" style="618" bestFit="1" customWidth="1"/>
    <col min="15884" max="15884" width="14.28515625" style="618" bestFit="1" customWidth="1"/>
    <col min="15885" max="15885" width="13.28515625" style="618" bestFit="1" customWidth="1"/>
    <col min="15886" max="16128" width="9.140625" style="618"/>
    <col min="16129" max="16130" width="9.140625" style="618" customWidth="1"/>
    <col min="16131" max="16131" width="14.7109375" style="618" customWidth="1"/>
    <col min="16132" max="16132" width="20.28515625" style="618" customWidth="1"/>
    <col min="16133" max="16135" width="0" style="618" hidden="1" customWidth="1"/>
    <col min="16136" max="16136" width="11.140625" style="618" bestFit="1" customWidth="1"/>
    <col min="16137" max="16137" width="10.28515625" style="618" customWidth="1"/>
    <col min="16138" max="16138" width="16.7109375" style="618" customWidth="1"/>
    <col min="16139" max="16139" width="14.7109375" style="618" bestFit="1" customWidth="1"/>
    <col min="16140" max="16140" width="14.28515625" style="618" bestFit="1" customWidth="1"/>
    <col min="16141" max="16141" width="13.28515625" style="618" bestFit="1" customWidth="1"/>
    <col min="16142" max="16384" width="9.140625" style="618"/>
  </cols>
  <sheetData>
    <row r="2" spans="3:13">
      <c r="L2" s="1928" t="s">
        <v>459</v>
      </c>
      <c r="M2" s="1928"/>
    </row>
    <row r="3" spans="3:13">
      <c r="I3" s="640"/>
      <c r="J3" s="640"/>
    </row>
    <row r="4" spans="3:13" ht="14.25">
      <c r="C4" s="1987" t="s">
        <v>993</v>
      </c>
      <c r="D4" s="1987"/>
      <c r="E4" s="1987"/>
      <c r="F4" s="1987"/>
      <c r="G4" s="1987"/>
      <c r="H4" s="1987"/>
      <c r="I4" s="1987"/>
      <c r="J4" s="1987"/>
      <c r="K4" s="1987"/>
      <c r="L4" s="1987"/>
      <c r="M4" s="1987"/>
    </row>
    <row r="5" spans="3:13" ht="13.5" thickBot="1"/>
    <row r="6" spans="3:13" ht="12.75" customHeight="1">
      <c r="C6" s="1988" t="s">
        <v>844</v>
      </c>
      <c r="D6" s="1989"/>
      <c r="E6" s="1992">
        <v>40178</v>
      </c>
      <c r="F6" s="1993"/>
      <c r="G6" s="1994"/>
      <c r="H6" s="1992">
        <v>40908</v>
      </c>
      <c r="I6" s="1993"/>
      <c r="J6" s="1994"/>
      <c r="K6" s="1992">
        <v>40999</v>
      </c>
      <c r="L6" s="1993"/>
      <c r="M6" s="1994"/>
    </row>
    <row r="7" spans="3:13" ht="26.25" thickBot="1">
      <c r="C7" s="1990"/>
      <c r="D7" s="1991"/>
      <c r="E7" s="641" t="s">
        <v>448</v>
      </c>
      <c r="F7" s="621" t="s">
        <v>449</v>
      </c>
      <c r="G7" s="622" t="s">
        <v>450</v>
      </c>
      <c r="H7" s="620" t="s">
        <v>448</v>
      </c>
      <c r="I7" s="641" t="s">
        <v>449</v>
      </c>
      <c r="J7" s="622" t="s">
        <v>450</v>
      </c>
      <c r="K7" s="620" t="s">
        <v>448</v>
      </c>
      <c r="L7" s="641" t="s">
        <v>449</v>
      </c>
      <c r="M7" s="622" t="s">
        <v>450</v>
      </c>
    </row>
    <row r="8" spans="3:13" ht="12.75" customHeight="1">
      <c r="C8" s="1984" t="s">
        <v>451</v>
      </c>
      <c r="D8" s="625" t="s">
        <v>430</v>
      </c>
      <c r="E8" s="642">
        <v>0.61702994700019231</v>
      </c>
      <c r="F8" s="643">
        <v>0.58276441932741097</v>
      </c>
      <c r="G8" s="644">
        <v>0.54499110064385525</v>
      </c>
      <c r="H8" s="642">
        <v>0.61234985562194166</v>
      </c>
      <c r="I8" s="645">
        <v>0.63484693956836158</v>
      </c>
      <c r="J8" s="646">
        <v>0.50154295232073709</v>
      </c>
      <c r="K8" s="642">
        <v>0.61556861455659606</v>
      </c>
      <c r="L8" s="642">
        <v>0.63511361843592007</v>
      </c>
      <c r="M8" s="647">
        <v>0.51708560731195186</v>
      </c>
    </row>
    <row r="9" spans="3:13">
      <c r="C9" s="1985"/>
      <c r="D9" s="628" t="s">
        <v>452</v>
      </c>
      <c r="E9" s="648">
        <v>0.3810399065587825</v>
      </c>
      <c r="F9" s="649">
        <v>0.41321928326913893</v>
      </c>
      <c r="G9" s="650">
        <v>0.45399325433833043</v>
      </c>
      <c r="H9" s="648">
        <v>0.38504332482293663</v>
      </c>
      <c r="I9" s="649">
        <v>0.36344374387229988</v>
      </c>
      <c r="J9" s="651">
        <v>0.4976560541231832</v>
      </c>
      <c r="K9" s="648">
        <v>0.38164074940769377</v>
      </c>
      <c r="L9" s="648">
        <v>0.35827117257402658</v>
      </c>
      <c r="M9" s="652">
        <v>0.48064250147550275</v>
      </c>
    </row>
    <row r="10" spans="3:13">
      <c r="C10" s="1985"/>
      <c r="D10" s="653" t="s">
        <v>431</v>
      </c>
      <c r="E10" s="654">
        <v>1.9301464410252031E-3</v>
      </c>
      <c r="F10" s="655">
        <v>4.0162974034501659E-3</v>
      </c>
      <c r="G10" s="656">
        <v>1.0156450178143038E-3</v>
      </c>
      <c r="H10" s="654">
        <v>2.6068195551217466E-3</v>
      </c>
      <c r="I10" s="655">
        <v>1.7093165593385601E-3</v>
      </c>
      <c r="J10" s="657">
        <v>8.0099355607975717E-4</v>
      </c>
      <c r="K10" s="654">
        <v>2.7906360357101939E-3</v>
      </c>
      <c r="L10" s="654">
        <v>6.6152089900533961E-3</v>
      </c>
      <c r="M10" s="658">
        <v>2.2718912125454685E-3</v>
      </c>
    </row>
    <row r="11" spans="3:13" ht="13.5" thickBot="1">
      <c r="C11" s="1986"/>
      <c r="D11" s="653" t="s">
        <v>6</v>
      </c>
      <c r="E11" s="659">
        <f t="shared" ref="E11:G11" si="0">E8+E9+E10</f>
        <v>1</v>
      </c>
      <c r="F11" s="660">
        <f t="shared" si="0"/>
        <v>1</v>
      </c>
      <c r="G11" s="661">
        <f t="shared" si="0"/>
        <v>1</v>
      </c>
      <c r="H11" s="659">
        <v>1</v>
      </c>
      <c r="I11" s="662">
        <v>1</v>
      </c>
      <c r="J11" s="663">
        <v>1</v>
      </c>
      <c r="K11" s="659">
        <v>1</v>
      </c>
      <c r="L11" s="659">
        <v>1</v>
      </c>
      <c r="M11" s="664">
        <v>1</v>
      </c>
    </row>
    <row r="12" spans="3:13" ht="12.75" customHeight="1">
      <c r="C12" s="1984" t="s">
        <v>453</v>
      </c>
      <c r="D12" s="665" t="s">
        <v>454</v>
      </c>
      <c r="E12" s="666">
        <v>0.23327920643937936</v>
      </c>
      <c r="F12" s="645">
        <v>0.21255070629223724</v>
      </c>
      <c r="G12" s="667">
        <v>0.15244889087611271</v>
      </c>
      <c r="H12" s="666">
        <v>0.19459109270230021</v>
      </c>
      <c r="I12" s="645">
        <v>0.21382596476618113</v>
      </c>
      <c r="J12" s="646">
        <v>0.20254874745240301</v>
      </c>
      <c r="K12" s="666">
        <v>0.19313614429075324</v>
      </c>
      <c r="L12" s="666">
        <v>0.20074561327657428</v>
      </c>
      <c r="M12" s="668">
        <v>0.21881379310915905</v>
      </c>
    </row>
    <row r="13" spans="3:13">
      <c r="C13" s="1985"/>
      <c r="D13" s="628" t="s">
        <v>455</v>
      </c>
      <c r="E13" s="648">
        <v>0.66786869226376078</v>
      </c>
      <c r="F13" s="649">
        <v>0.67991876179961164</v>
      </c>
      <c r="G13" s="650">
        <v>0.58376218257963908</v>
      </c>
      <c r="H13" s="648">
        <v>0.69754944061654334</v>
      </c>
      <c r="I13" s="649">
        <v>0.68481821206580651</v>
      </c>
      <c r="J13" s="651">
        <v>5.3264181069697459E-3</v>
      </c>
      <c r="K13" s="648">
        <v>0.69577669047496637</v>
      </c>
      <c r="L13" s="648">
        <v>0.69373814562009517</v>
      </c>
      <c r="M13" s="652">
        <v>0.56137770447590207</v>
      </c>
    </row>
    <row r="14" spans="3:13">
      <c r="C14" s="1985"/>
      <c r="D14" s="628" t="s">
        <v>456</v>
      </c>
      <c r="E14" s="648">
        <v>1.2815494787117476E-2</v>
      </c>
      <c r="F14" s="649">
        <v>1.5648384560312072E-2</v>
      </c>
      <c r="G14" s="650">
        <v>2.6909020649413744E-2</v>
      </c>
      <c r="H14" s="648">
        <v>1.1669767675001771E-2</v>
      </c>
      <c r="I14" s="649">
        <v>1.3559810504211131E-2</v>
      </c>
      <c r="J14" s="651">
        <v>0.57792533054892203</v>
      </c>
      <c r="K14" s="648">
        <v>1.1225494842524646E-2</v>
      </c>
      <c r="L14" s="648">
        <v>1.5965328065863878E-2</v>
      </c>
      <c r="M14" s="652">
        <v>9.1959374457231333E-3</v>
      </c>
    </row>
    <row r="15" spans="3:13">
      <c r="C15" s="1985"/>
      <c r="D15" s="653" t="s">
        <v>457</v>
      </c>
      <c r="E15" s="654">
        <v>8.6036606509742417E-2</v>
      </c>
      <c r="F15" s="655">
        <v>9.1882147347839185E-2</v>
      </c>
      <c r="G15" s="656">
        <v>0.2368799058948344</v>
      </c>
      <c r="H15" s="654">
        <v>9.6189699006154664E-2</v>
      </c>
      <c r="I15" s="655">
        <v>8.7796012663801229E-2</v>
      </c>
      <c r="J15" s="657">
        <v>0.21419950389170525</v>
      </c>
      <c r="K15" s="654">
        <v>9.9861670391755766E-2</v>
      </c>
      <c r="L15" s="654">
        <v>8.9550913037466637E-2</v>
      </c>
      <c r="M15" s="658">
        <v>0.21061256496921577</v>
      </c>
    </row>
    <row r="16" spans="3:13" ht="13.5" thickBot="1">
      <c r="C16" s="1986"/>
      <c r="D16" s="622" t="s">
        <v>6</v>
      </c>
      <c r="E16" s="669">
        <f t="shared" ref="E16:G16" si="1">E12+E13+E14+E15</f>
        <v>1</v>
      </c>
      <c r="F16" s="670">
        <f t="shared" si="1"/>
        <v>1.0000000000000002</v>
      </c>
      <c r="G16" s="671">
        <f t="shared" si="1"/>
        <v>0.99999999999999989</v>
      </c>
      <c r="H16" s="669">
        <v>1</v>
      </c>
      <c r="I16" s="672">
        <v>1</v>
      </c>
      <c r="J16" s="673">
        <v>1</v>
      </c>
      <c r="K16" s="669">
        <v>1</v>
      </c>
      <c r="L16" s="669">
        <v>1</v>
      </c>
      <c r="M16" s="674">
        <v>1</v>
      </c>
    </row>
    <row r="17" spans="3:13" ht="12.75" customHeight="1">
      <c r="C17" s="1984" t="s">
        <v>458</v>
      </c>
      <c r="D17" s="625" t="s">
        <v>432</v>
      </c>
      <c r="E17" s="642">
        <v>0.46210276601961675</v>
      </c>
      <c r="F17" s="643">
        <v>0.27623842728249082</v>
      </c>
      <c r="G17" s="644">
        <v>0.68924814467458118</v>
      </c>
      <c r="H17" s="642">
        <v>0.47268742871243807</v>
      </c>
      <c r="I17" s="643">
        <v>0.23132430274338603</v>
      </c>
      <c r="J17" s="675">
        <v>0.5210593250503146</v>
      </c>
      <c r="K17" s="642">
        <v>0.48426189133512099</v>
      </c>
      <c r="L17" s="642">
        <v>0.23674936430502302</v>
      </c>
      <c r="M17" s="647">
        <v>0.51921548591601341</v>
      </c>
    </row>
    <row r="18" spans="3:13" ht="25.5">
      <c r="C18" s="1985"/>
      <c r="D18" s="628" t="s">
        <v>460</v>
      </c>
      <c r="E18" s="648">
        <v>0.30138688562916149</v>
      </c>
      <c r="F18" s="649">
        <v>0.50878439438410616</v>
      </c>
      <c r="G18" s="650">
        <v>0.29501440283454772</v>
      </c>
      <c r="H18" s="648">
        <v>0.27150075419104042</v>
      </c>
      <c r="I18" s="649">
        <v>0.42523414670802406</v>
      </c>
      <c r="J18" s="651">
        <v>0.18664770207749534</v>
      </c>
      <c r="K18" s="648">
        <v>0.26781720950102739</v>
      </c>
      <c r="L18" s="648">
        <v>0.40424307222949146</v>
      </c>
      <c r="M18" s="652">
        <v>0.20102071044809119</v>
      </c>
    </row>
    <row r="19" spans="3:13">
      <c r="C19" s="1985"/>
      <c r="D19" s="653" t="s">
        <v>434</v>
      </c>
      <c r="E19" s="654">
        <v>0.23651034835122173</v>
      </c>
      <c r="F19" s="655">
        <v>0.21497717833340305</v>
      </c>
      <c r="G19" s="656">
        <v>1.5737452490871051E-2</v>
      </c>
      <c r="H19" s="654">
        <v>0.25581181709652157</v>
      </c>
      <c r="I19" s="649">
        <v>0.34344155054858994</v>
      </c>
      <c r="J19" s="657">
        <v>0.29229297287219008</v>
      </c>
      <c r="K19" s="654">
        <v>0.24792089916385163</v>
      </c>
      <c r="L19" s="654">
        <v>0.35900756346548551</v>
      </c>
      <c r="M19" s="658">
        <v>0.27976380363589542</v>
      </c>
    </row>
    <row r="20" spans="3:13" ht="13.5" thickBot="1">
      <c r="C20" s="1986"/>
      <c r="D20" s="622" t="s">
        <v>6</v>
      </c>
      <c r="E20" s="669">
        <f>E17+E18+E19</f>
        <v>1</v>
      </c>
      <c r="F20" s="670">
        <f>F17+F18+F19</f>
        <v>1</v>
      </c>
      <c r="G20" s="671">
        <f>G17+G18+G19</f>
        <v>1</v>
      </c>
      <c r="H20" s="669">
        <v>1</v>
      </c>
      <c r="I20" s="670">
        <v>1</v>
      </c>
      <c r="J20" s="673">
        <v>1</v>
      </c>
      <c r="K20" s="669">
        <v>1</v>
      </c>
      <c r="L20" s="669">
        <v>1</v>
      </c>
      <c r="M20" s="674">
        <v>1</v>
      </c>
    </row>
    <row r="24" spans="3:13" ht="12.75" hidden="1" customHeight="1">
      <c r="H24" s="676">
        <f>[5]rptKNBIFOStavPozSmMes!$AE$3725</f>
        <v>136777016</v>
      </c>
      <c r="I24" s="676">
        <f>[5]rptKNBIFOStavPozSmMes!$AF$3725</f>
        <v>56371068</v>
      </c>
      <c r="J24" s="676">
        <f>[5]rptKNBIFOStavPozSmMes!$AG$3725</f>
        <v>9257253</v>
      </c>
      <c r="K24" s="676">
        <f>[5]rptKNBIFOStavPozSmMes!$AH$3724</f>
        <v>202405337</v>
      </c>
    </row>
    <row r="25" spans="3:13">
      <c r="K25" s="676"/>
      <c r="L25" s="676"/>
      <c r="M25" s="676"/>
    </row>
    <row r="27" spans="3:13">
      <c r="K27" s="676"/>
      <c r="L27" s="676"/>
      <c r="M27" s="676"/>
    </row>
    <row r="28" spans="3:13">
      <c r="K28" s="676"/>
      <c r="L28" s="676"/>
      <c r="M28" s="676"/>
    </row>
    <row r="29" spans="3:13">
      <c r="K29" s="676"/>
      <c r="L29" s="676"/>
      <c r="M29" s="676"/>
    </row>
    <row r="30" spans="3:13">
      <c r="K30" s="638"/>
      <c r="L30" s="638"/>
      <c r="M30" s="638"/>
    </row>
    <row r="31" spans="3:13">
      <c r="K31" s="638"/>
      <c r="L31" s="638"/>
      <c r="M31" s="638"/>
    </row>
    <row r="32" spans="3:13">
      <c r="K32" s="676"/>
      <c r="L32" s="676"/>
      <c r="M32" s="676"/>
    </row>
    <row r="33" spans="11:13">
      <c r="K33" s="676"/>
      <c r="L33" s="676"/>
      <c r="M33" s="676"/>
    </row>
    <row r="34" spans="11:13">
      <c r="K34" s="676"/>
      <c r="L34" s="676"/>
      <c r="M34" s="676"/>
    </row>
    <row r="35" spans="11:13">
      <c r="K35" s="676"/>
      <c r="L35" s="676"/>
      <c r="M35" s="676"/>
    </row>
    <row r="36" spans="11:13">
      <c r="L36" s="638"/>
      <c r="M36" s="638"/>
    </row>
    <row r="37" spans="11:13">
      <c r="L37" s="638"/>
      <c r="M37" s="638"/>
    </row>
    <row r="38" spans="11:13">
      <c r="K38" s="677"/>
      <c r="L38" s="677"/>
      <c r="M38" s="677"/>
    </row>
    <row r="39" spans="11:13">
      <c r="K39" s="677"/>
      <c r="L39" s="677"/>
      <c r="M39" s="677"/>
    </row>
    <row r="40" spans="11:13">
      <c r="K40" s="677"/>
      <c r="L40" s="677"/>
      <c r="M40" s="677"/>
    </row>
    <row r="41" spans="11:13">
      <c r="K41" s="638"/>
      <c r="L41" s="638"/>
      <c r="M41" s="638"/>
    </row>
    <row r="42" spans="11:13">
      <c r="K42" s="638"/>
      <c r="L42" s="638"/>
      <c r="M42" s="638"/>
    </row>
    <row r="43" spans="11:13">
      <c r="K43" s="638"/>
      <c r="L43" s="638"/>
      <c r="M43" s="638"/>
    </row>
    <row r="44" spans="11:13">
      <c r="K44" s="638"/>
      <c r="L44" s="638"/>
      <c r="M44" s="638"/>
    </row>
  </sheetData>
  <mergeCells count="9">
    <mergeCell ref="C8:C11"/>
    <mergeCell ref="C12:C16"/>
    <mergeCell ref="C17:C20"/>
    <mergeCell ref="L2:M2"/>
    <mergeCell ref="C4:M4"/>
    <mergeCell ref="C6:D7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/>
  </sheetViews>
  <sheetFormatPr defaultRowHeight="12.75"/>
  <cols>
    <col min="1" max="1" width="9.140625" style="678"/>
    <col min="2" max="2" width="9.85546875" style="678" customWidth="1"/>
    <col min="3" max="3" width="27.7109375" style="678" customWidth="1"/>
    <col min="4" max="4" width="11" style="678" customWidth="1"/>
    <col min="5" max="5" width="11.28515625" style="678" bestFit="1" customWidth="1"/>
    <col min="6" max="6" width="13.140625" style="678" customWidth="1"/>
    <col min="7" max="7" width="10.28515625" style="678" customWidth="1"/>
    <col min="8" max="8" width="11.28515625" style="678" bestFit="1" customWidth="1"/>
    <col min="9" max="9" width="12.5703125" style="678" customWidth="1"/>
    <col min="10" max="10" width="10.140625" style="678" bestFit="1" customWidth="1"/>
    <col min="11" max="11" width="11.28515625" style="678" bestFit="1" customWidth="1"/>
    <col min="12" max="12" width="12.85546875" style="678" bestFit="1" customWidth="1"/>
    <col min="13" max="13" width="12.28515625" style="678" customWidth="1"/>
    <col min="14" max="14" width="10.140625" style="678" bestFit="1" customWidth="1"/>
    <col min="15" max="15" width="13.140625" style="678" customWidth="1"/>
    <col min="16" max="16" width="10.140625" style="678" customWidth="1"/>
    <col min="17" max="16384" width="9.140625" style="678"/>
  </cols>
  <sheetData>
    <row r="1" spans="1:19"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</row>
    <row r="2" spans="1:19">
      <c r="A2" s="680"/>
      <c r="B2" s="681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2003" t="s">
        <v>812</v>
      </c>
      <c r="O2" s="2003"/>
      <c r="P2" s="2003"/>
    </row>
    <row r="3" spans="1:19" ht="14.25">
      <c r="B3" s="1929" t="s">
        <v>839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29"/>
      <c r="M3" s="1929"/>
      <c r="N3" s="1929"/>
      <c r="O3" s="1929"/>
      <c r="P3" s="1929"/>
    </row>
    <row r="4" spans="1:19" ht="14.25"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</row>
    <row r="5" spans="1:19" ht="13.5" thickBot="1"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2004" t="s">
        <v>1</v>
      </c>
      <c r="O5" s="2004"/>
      <c r="P5" s="2004"/>
    </row>
    <row r="6" spans="1:19" ht="15" customHeight="1">
      <c r="B6" s="2005" t="s">
        <v>428</v>
      </c>
      <c r="C6" s="2005" t="s">
        <v>429</v>
      </c>
      <c r="D6" s="2007" t="s">
        <v>6</v>
      </c>
      <c r="E6" s="2007" t="s">
        <v>6</v>
      </c>
      <c r="F6" s="2009"/>
      <c r="G6" s="2010"/>
      <c r="H6" s="2009" t="s">
        <v>430</v>
      </c>
      <c r="I6" s="2009"/>
      <c r="J6" s="2009"/>
      <c r="K6" s="2007" t="s">
        <v>452</v>
      </c>
      <c r="L6" s="2009"/>
      <c r="M6" s="2010"/>
      <c r="N6" s="2009" t="s">
        <v>431</v>
      </c>
      <c r="O6" s="2009"/>
      <c r="P6" s="2010"/>
    </row>
    <row r="7" spans="1:19" ht="33" customHeight="1" thickBot="1">
      <c r="B7" s="2006"/>
      <c r="C7" s="2006"/>
      <c r="D7" s="2008"/>
      <c r="E7" s="683" t="s">
        <v>432</v>
      </c>
      <c r="F7" s="684" t="s">
        <v>433</v>
      </c>
      <c r="G7" s="685" t="s">
        <v>434</v>
      </c>
      <c r="H7" s="683" t="s">
        <v>432</v>
      </c>
      <c r="I7" s="684" t="s">
        <v>433</v>
      </c>
      <c r="J7" s="685" t="s">
        <v>434</v>
      </c>
      <c r="K7" s="686" t="s">
        <v>432</v>
      </c>
      <c r="L7" s="684" t="s">
        <v>433</v>
      </c>
      <c r="M7" s="687" t="s">
        <v>434</v>
      </c>
      <c r="N7" s="683" t="s">
        <v>432</v>
      </c>
      <c r="O7" s="684" t="s">
        <v>433</v>
      </c>
      <c r="P7" s="685" t="s">
        <v>434</v>
      </c>
    </row>
    <row r="8" spans="1:19" ht="17.25" customHeight="1">
      <c r="B8" s="1998">
        <v>40633</v>
      </c>
      <c r="C8" s="1539" t="s">
        <v>461</v>
      </c>
      <c r="D8" s="1540">
        <v>70408.752999999997</v>
      </c>
      <c r="E8" s="1541">
        <v>38966.420999999995</v>
      </c>
      <c r="F8" s="1542">
        <v>0</v>
      </c>
      <c r="G8" s="1541">
        <v>31442.331999999999</v>
      </c>
      <c r="H8" s="1543">
        <v>19940.401000000002</v>
      </c>
      <c r="I8" s="1544">
        <v>0</v>
      </c>
      <c r="J8" s="1545">
        <v>11592.875</v>
      </c>
      <c r="K8" s="1546">
        <v>16449.067999999999</v>
      </c>
      <c r="L8" s="1544">
        <v>0</v>
      </c>
      <c r="M8" s="1541">
        <v>17984.776999999998</v>
      </c>
      <c r="N8" s="1543">
        <v>2576.9520000000002</v>
      </c>
      <c r="O8" s="1544">
        <v>0</v>
      </c>
      <c r="P8" s="1545">
        <v>1864.68</v>
      </c>
      <c r="S8" s="680"/>
    </row>
    <row r="9" spans="1:19" ht="25.5" customHeight="1">
      <c r="B9" s="1999"/>
      <c r="C9" s="696" t="s">
        <v>462</v>
      </c>
      <c r="D9" s="1547">
        <v>110651.54499999998</v>
      </c>
      <c r="E9" s="1548">
        <v>41625.769999999997</v>
      </c>
      <c r="F9" s="1549">
        <v>4211.1939999999995</v>
      </c>
      <c r="G9" s="1548">
        <v>64814.580999999998</v>
      </c>
      <c r="H9" s="1550">
        <v>9546.32</v>
      </c>
      <c r="I9" s="1551">
        <v>4021.279</v>
      </c>
      <c r="J9" s="1552">
        <v>10215.628000000001</v>
      </c>
      <c r="K9" s="1550">
        <v>30830.69</v>
      </c>
      <c r="L9" s="1551">
        <v>0.151</v>
      </c>
      <c r="M9" s="1548">
        <v>53456.481</v>
      </c>
      <c r="N9" s="1550">
        <v>1248.76</v>
      </c>
      <c r="O9" s="1551">
        <v>189.76400000000001</v>
      </c>
      <c r="P9" s="1552">
        <v>1142.472</v>
      </c>
    </row>
    <row r="10" spans="1:19" ht="27.75" customHeight="1">
      <c r="B10" s="1999"/>
      <c r="C10" s="696" t="s">
        <v>463</v>
      </c>
      <c r="D10" s="1547">
        <v>35167.199000000001</v>
      </c>
      <c r="E10" s="1548">
        <v>14775.731000000002</v>
      </c>
      <c r="F10" s="1549">
        <v>261.59300000000002</v>
      </c>
      <c r="G10" s="1548">
        <v>20129.875</v>
      </c>
      <c r="H10" s="1550">
        <v>1491.6110000000001</v>
      </c>
      <c r="I10" s="1551">
        <v>254.57400000000001</v>
      </c>
      <c r="J10" s="1552">
        <v>362.39800000000002</v>
      </c>
      <c r="K10" s="1550">
        <v>12989.298000000001</v>
      </c>
      <c r="L10" s="1551">
        <v>0</v>
      </c>
      <c r="M10" s="1548">
        <v>18875.154999999999</v>
      </c>
      <c r="N10" s="1550">
        <v>294.822</v>
      </c>
      <c r="O10" s="1549">
        <v>7.0190000000000001</v>
      </c>
      <c r="P10" s="1553">
        <v>892.322</v>
      </c>
    </row>
    <row r="11" spans="1:19" ht="16.5" customHeight="1" thickBot="1">
      <c r="B11" s="2000"/>
      <c r="C11" s="705" t="s">
        <v>464</v>
      </c>
      <c r="D11" s="1554">
        <v>216227.49699999997</v>
      </c>
      <c r="E11" s="1555">
        <v>95367.921999999991</v>
      </c>
      <c r="F11" s="1556">
        <v>4472.7869999999994</v>
      </c>
      <c r="G11" s="1555">
        <v>116386.788</v>
      </c>
      <c r="H11" s="1557">
        <v>30978.332000000002</v>
      </c>
      <c r="I11" s="1558">
        <v>4275.8530000000001</v>
      </c>
      <c r="J11" s="1559">
        <v>22170.901000000002</v>
      </c>
      <c r="K11" s="1557">
        <v>60269.056000000004</v>
      </c>
      <c r="L11" s="1558">
        <v>0.151</v>
      </c>
      <c r="M11" s="1555">
        <v>90316.413</v>
      </c>
      <c r="N11" s="1557">
        <v>4120.5340000000006</v>
      </c>
      <c r="O11" s="1558">
        <v>196.78300000000002</v>
      </c>
      <c r="P11" s="1560">
        <v>3899.4740000000002</v>
      </c>
    </row>
    <row r="12" spans="1:19" ht="16.5" customHeight="1">
      <c r="B12" s="2001">
        <v>40908</v>
      </c>
      <c r="C12" s="1539" t="s">
        <v>461</v>
      </c>
      <c r="D12" s="689">
        <v>76096.800000000003</v>
      </c>
      <c r="E12" s="690">
        <v>43742.69</v>
      </c>
      <c r="F12" s="691">
        <v>0.83399999999999996</v>
      </c>
      <c r="G12" s="690">
        <v>32353.276000000002</v>
      </c>
      <c r="H12" s="692">
        <v>21515.886999999999</v>
      </c>
      <c r="I12" s="693">
        <v>0.83399999999999996</v>
      </c>
      <c r="J12" s="1561">
        <v>11466.995000000001</v>
      </c>
      <c r="K12" s="694">
        <v>19409.395</v>
      </c>
      <c r="L12" s="693">
        <v>0</v>
      </c>
      <c r="M12" s="690">
        <v>19058.648000000001</v>
      </c>
      <c r="N12" s="692">
        <v>2817.4079999999999</v>
      </c>
      <c r="O12" s="693">
        <v>0</v>
      </c>
      <c r="P12" s="695">
        <v>1827.633</v>
      </c>
    </row>
    <row r="13" spans="1:19" ht="29.25" customHeight="1">
      <c r="B13" s="2001"/>
      <c r="C13" s="696" t="s">
        <v>462</v>
      </c>
      <c r="D13" s="697">
        <v>116888.129</v>
      </c>
      <c r="E13" s="698">
        <v>46453.663</v>
      </c>
      <c r="F13" s="699">
        <v>4418.1909999999998</v>
      </c>
      <c r="G13" s="698">
        <v>66016.274999999994</v>
      </c>
      <c r="H13" s="700">
        <v>10657.985000000001</v>
      </c>
      <c r="I13" s="701">
        <v>4137.4790000000003</v>
      </c>
      <c r="J13" s="702">
        <v>9568.6190000000006</v>
      </c>
      <c r="K13" s="700">
        <v>34619.741000000002</v>
      </c>
      <c r="L13" s="701">
        <v>4.7859999999999996</v>
      </c>
      <c r="M13" s="698">
        <v>55624.66</v>
      </c>
      <c r="N13" s="700">
        <v>1175.9369999999999</v>
      </c>
      <c r="O13" s="701">
        <v>275.92599999999999</v>
      </c>
      <c r="P13" s="703">
        <v>822.99599999999998</v>
      </c>
    </row>
    <row r="14" spans="1:19" ht="29.25" customHeight="1">
      <c r="B14" s="2001"/>
      <c r="C14" s="696" t="s">
        <v>463</v>
      </c>
      <c r="D14" s="697">
        <v>41176.298000000003</v>
      </c>
      <c r="E14" s="698">
        <v>20565.237000000001</v>
      </c>
      <c r="F14" s="699">
        <v>143.126</v>
      </c>
      <c r="G14" s="698">
        <v>20467.935000000001</v>
      </c>
      <c r="H14" s="700">
        <v>2287.5239999999999</v>
      </c>
      <c r="I14" s="701">
        <v>136.107</v>
      </c>
      <c r="J14" s="702">
        <v>843.16200000000003</v>
      </c>
      <c r="K14" s="700">
        <v>17910.45</v>
      </c>
      <c r="L14" s="701">
        <v>0</v>
      </c>
      <c r="M14" s="704">
        <v>18680.562000000002</v>
      </c>
      <c r="N14" s="700">
        <v>367.26299999999998</v>
      </c>
      <c r="O14" s="701">
        <v>7.0190000000000001</v>
      </c>
      <c r="P14" s="704">
        <v>944.21100000000001</v>
      </c>
    </row>
    <row r="15" spans="1:19" ht="17.25" customHeight="1" thickBot="1">
      <c r="B15" s="2002"/>
      <c r="C15" s="705" t="s">
        <v>464</v>
      </c>
      <c r="D15" s="706">
        <f>D12+D13+D14</f>
        <v>234161.22700000001</v>
      </c>
      <c r="E15" s="707">
        <f>E12+E13+E14</f>
        <v>110761.59</v>
      </c>
      <c r="F15" s="708">
        <f t="shared" ref="F15:P15" si="0">F12+F13+F14</f>
        <v>4562.1509999999998</v>
      </c>
      <c r="G15" s="709">
        <f t="shared" si="0"/>
        <v>118837.48599999999</v>
      </c>
      <c r="H15" s="707">
        <f t="shared" si="0"/>
        <v>34461.396000000001</v>
      </c>
      <c r="I15" s="710">
        <f t="shared" si="0"/>
        <v>4274.42</v>
      </c>
      <c r="J15" s="711">
        <f t="shared" si="0"/>
        <v>21878.776000000002</v>
      </c>
      <c r="K15" s="707">
        <f t="shared" si="0"/>
        <v>71939.585999999996</v>
      </c>
      <c r="L15" s="710">
        <f t="shared" si="0"/>
        <v>4.7859999999999996</v>
      </c>
      <c r="M15" s="711">
        <f t="shared" si="0"/>
        <v>93363.87000000001</v>
      </c>
      <c r="N15" s="707">
        <f t="shared" si="0"/>
        <v>4360.6080000000002</v>
      </c>
      <c r="O15" s="710">
        <f t="shared" si="0"/>
        <v>282.94499999999999</v>
      </c>
      <c r="P15" s="711">
        <f t="shared" si="0"/>
        <v>3594.84</v>
      </c>
    </row>
    <row r="16" spans="1:19" ht="29.25" customHeight="1">
      <c r="B16" s="2011">
        <v>40999</v>
      </c>
      <c r="C16" s="688" t="s">
        <v>461</v>
      </c>
      <c r="D16" s="712">
        <f>'[6]kn bifo 31.03.2012'!$W$3869/1000</f>
        <v>74802.581000000006</v>
      </c>
      <c r="E16" s="713">
        <f>'[6]kn bifo 31.03.2012'!$W$3861/1000</f>
        <v>42850.034</v>
      </c>
      <c r="F16" s="714">
        <f>'[6]kn bifo 31.03.2012'!$W$3865/1000</f>
        <v>1.4810000000000001</v>
      </c>
      <c r="G16" s="712">
        <f>'[6]kn bifo 31.03.2012'!$W$3857/1000</f>
        <v>31951.065999999999</v>
      </c>
      <c r="H16" s="713">
        <f>'[6]kn bifo 31.03.2012'!$W$3827/1000</f>
        <v>21286.694</v>
      </c>
      <c r="I16" s="714">
        <f>'[6]kn bifo 31.03.2012'!$W$3831/1000</f>
        <v>1.4810000000000001</v>
      </c>
      <c r="J16" s="715">
        <f>'[6]kn bifo 31.03.2012'!$W$3823/1000</f>
        <v>11469.431</v>
      </c>
      <c r="K16" s="712">
        <f>'[6]kn bifo 31.03.2012'!$W$3810/1000</f>
        <v>18629.797999999999</v>
      </c>
      <c r="L16" s="714">
        <f>'[6]kn bifo 31.03.2012'!$W$3814/1000</f>
        <v>0</v>
      </c>
      <c r="M16" s="712">
        <f>'[6]kn bifo 31.03.2012'!$W$3806/1000</f>
        <v>18478.481</v>
      </c>
      <c r="N16" s="713">
        <f>'[6]kn bifo 31.03.2012'!$W$3844/1000</f>
        <v>2933.5419999999999</v>
      </c>
      <c r="O16" s="714">
        <f>'[6]kn bifo 31.03.2012'!$W$3848</f>
        <v>0</v>
      </c>
      <c r="P16" s="715">
        <f>'[6]kn bifo 31.03.2012'!$W$3840/1000</f>
        <v>2003.154</v>
      </c>
    </row>
    <row r="17" spans="2:19" ht="25.5">
      <c r="B17" s="2001"/>
      <c r="C17" s="696" t="s">
        <v>462</v>
      </c>
      <c r="D17" s="698">
        <f>'[6]kn bifo 31.03.2012'!$W$3870/1000</f>
        <v>119719.527</v>
      </c>
      <c r="E17" s="700">
        <f>'[6]kn bifo 31.03.2012'!$W$3862/1000</f>
        <v>49644.707999999999</v>
      </c>
      <c r="F17" s="699">
        <f>'[6]kn bifo 31.03.2012'!$W$3866/1000</f>
        <v>4724.4889999999996</v>
      </c>
      <c r="G17" s="698">
        <f>'[6]kn bifo 31.03.2012'!$W$3858/1000</f>
        <v>65350.33</v>
      </c>
      <c r="H17" s="700">
        <f>'[6]kn bifo 31.03.2012'!$W$3828/1000</f>
        <v>10880.581</v>
      </c>
      <c r="I17" s="699">
        <f>'[6]kn bifo 31.03.2012'!$W$3832/1000</f>
        <v>4499.7780000000002</v>
      </c>
      <c r="J17" s="703">
        <f>'[6]kn bifo 31.03.2012'!$W$3824/1000</f>
        <v>8657.4529999999995</v>
      </c>
      <c r="K17" s="698">
        <f>'[6]kn bifo 31.03.2012'!$W$3811/1000</f>
        <v>37509.584000000003</v>
      </c>
      <c r="L17" s="699">
        <f>'[6]kn bifo 31.03.2012'!$W$3815/1000</f>
        <v>4.7869999999999999</v>
      </c>
      <c r="M17" s="698">
        <f>'[6]kn bifo 31.03.2012'!$W$3807/1000</f>
        <v>55882.745000000003</v>
      </c>
      <c r="N17" s="700">
        <f>'[6]kn bifo 31.03.2012'!$W$3845/1000</f>
        <v>1254.5429999999999</v>
      </c>
      <c r="O17" s="699">
        <f>'[6]kn bifo 31.03.2012'!$W$3849/1000</f>
        <v>219.92400000000001</v>
      </c>
      <c r="P17" s="704">
        <f>'[6]kn bifo 31.03.2012'!$W$3841/1000</f>
        <v>810.13199999999995</v>
      </c>
    </row>
    <row r="18" spans="2:19" ht="30" customHeight="1">
      <c r="B18" s="2001"/>
      <c r="C18" s="696" t="s">
        <v>463</v>
      </c>
      <c r="D18" s="552">
        <f>'[6]kn bifo 31.03.2012'!$W$3871/1000</f>
        <v>42866.423999999999</v>
      </c>
      <c r="E18" s="694">
        <f>'[6]kn bifo 31.03.2012'!$W$3863/1000</f>
        <v>23475.030999999999</v>
      </c>
      <c r="F18" s="716">
        <f>'[6]kn bifo 31.03.2012'!$W$3867/1000</f>
        <v>137.99600000000001</v>
      </c>
      <c r="G18" s="717">
        <f>'[6]kn bifo 31.03.2012'!$W$3859/1000</f>
        <v>19253.397000000001</v>
      </c>
      <c r="H18" s="694">
        <f>'[6]kn bifo 31.03.2012'!$W$3829/1000</f>
        <v>2285.2379999999998</v>
      </c>
      <c r="I18" s="716">
        <f>'[6]kn bifo 31.03.2012'!$W$3833/1000</f>
        <v>130.976</v>
      </c>
      <c r="J18" s="695">
        <f>'[6]kn bifo 31.03.2012'!$W$3825/1000</f>
        <v>906.93499999999995</v>
      </c>
      <c r="K18" s="717">
        <f>'[6]kn bifo 31.03.2012'!$W$3812/1000</f>
        <v>20690.996999999999</v>
      </c>
      <c r="L18" s="716">
        <f>'[6]kn bifo 31.03.2012'!$W$3816</f>
        <v>0</v>
      </c>
      <c r="M18" s="717">
        <f>'[6]kn bifo 31.03.2012'!$W$3808/1000</f>
        <v>17683.011999999999</v>
      </c>
      <c r="N18" s="694">
        <f>'[6]kn bifo 31.03.2012'!$W$3846/1000</f>
        <v>498.79599999999999</v>
      </c>
      <c r="O18" s="699">
        <f>'[6]kn bifo 31.03.2012'!$W$3850/1000</f>
        <v>7.02</v>
      </c>
      <c r="P18" s="704">
        <f>'[6]kn bifo 31.03.2012'!$W$3842/1000</f>
        <v>663.45</v>
      </c>
      <c r="S18" s="680"/>
    </row>
    <row r="19" spans="2:19" ht="13.5" thickBot="1">
      <c r="B19" s="2002"/>
      <c r="C19" s="705" t="s">
        <v>464</v>
      </c>
      <c r="D19" s="718">
        <f t="shared" ref="D19:P19" si="1">D16+D17+D18</f>
        <v>237388.53200000001</v>
      </c>
      <c r="E19" s="707">
        <f t="shared" si="1"/>
        <v>115969.773</v>
      </c>
      <c r="F19" s="719">
        <f t="shared" si="1"/>
        <v>4863.9659999999994</v>
      </c>
      <c r="G19" s="720">
        <f t="shared" si="1"/>
        <v>116554.79300000001</v>
      </c>
      <c r="H19" s="721">
        <f t="shared" si="1"/>
        <v>34452.512999999999</v>
      </c>
      <c r="I19" s="722">
        <f t="shared" si="1"/>
        <v>4632.2349999999997</v>
      </c>
      <c r="J19" s="723">
        <f t="shared" si="1"/>
        <v>21033.819</v>
      </c>
      <c r="K19" s="546">
        <f t="shared" si="1"/>
        <v>76830.379000000001</v>
      </c>
      <c r="L19" s="708">
        <f t="shared" si="1"/>
        <v>4.7869999999999999</v>
      </c>
      <c r="M19" s="710">
        <f t="shared" si="1"/>
        <v>92044.237999999998</v>
      </c>
      <c r="N19" s="707">
        <f t="shared" si="1"/>
        <v>4686.8810000000003</v>
      </c>
      <c r="O19" s="708">
        <f t="shared" si="1"/>
        <v>226.94400000000002</v>
      </c>
      <c r="P19" s="724">
        <f t="shared" si="1"/>
        <v>3476.7359999999999</v>
      </c>
    </row>
    <row r="20" spans="2:19" ht="33.75" customHeight="1">
      <c r="B20" s="1995" t="s">
        <v>907</v>
      </c>
      <c r="C20" s="725" t="s">
        <v>465</v>
      </c>
      <c r="D20" s="726">
        <f>D19-D15</f>
        <v>3227.304999999993</v>
      </c>
      <c r="E20" s="727">
        <f t="shared" ref="E20:P20" si="2">E19-E15</f>
        <v>5208.1830000000045</v>
      </c>
      <c r="F20" s="728">
        <f t="shared" si="2"/>
        <v>301.8149999999996</v>
      </c>
      <c r="G20" s="729">
        <f t="shared" si="2"/>
        <v>-2282.6929999999847</v>
      </c>
      <c r="H20" s="730">
        <f t="shared" si="2"/>
        <v>-8.8830000000016298</v>
      </c>
      <c r="I20" s="731">
        <f t="shared" si="2"/>
        <v>357.8149999999996</v>
      </c>
      <c r="J20" s="732">
        <f t="shared" si="2"/>
        <v>-844.95700000000215</v>
      </c>
      <c r="K20" s="730">
        <f t="shared" si="2"/>
        <v>4890.7930000000051</v>
      </c>
      <c r="L20" s="731">
        <f t="shared" si="2"/>
        <v>1.000000000000334E-3</v>
      </c>
      <c r="M20" s="732">
        <f t="shared" si="2"/>
        <v>-1319.6320000000123</v>
      </c>
      <c r="N20" s="733">
        <f t="shared" si="2"/>
        <v>326.27300000000014</v>
      </c>
      <c r="O20" s="729">
        <f t="shared" si="2"/>
        <v>-56.000999999999976</v>
      </c>
      <c r="P20" s="732">
        <f t="shared" si="2"/>
        <v>-118.10400000000027</v>
      </c>
    </row>
    <row r="21" spans="2:19">
      <c r="B21" s="1996"/>
      <c r="C21" s="696" t="s">
        <v>444</v>
      </c>
      <c r="D21" s="734">
        <f>(D20/D15)</f>
        <v>1.378240557306267E-2</v>
      </c>
      <c r="E21" s="735">
        <f t="shared" ref="E21:P21" si="3">(E20/E15)</f>
        <v>4.7021562258179973E-2</v>
      </c>
      <c r="F21" s="736">
        <f t="shared" si="3"/>
        <v>6.6156293380030512E-2</v>
      </c>
      <c r="G21" s="737">
        <f t="shared" si="3"/>
        <v>-1.9208526508209582E-2</v>
      </c>
      <c r="H21" s="738">
        <f t="shared" si="3"/>
        <v>-2.5776669058913426E-4</v>
      </c>
      <c r="I21" s="739">
        <f t="shared" si="3"/>
        <v>8.3710772455678109E-2</v>
      </c>
      <c r="J21" s="737">
        <f t="shared" si="3"/>
        <v>-3.8619939250715038E-2</v>
      </c>
      <c r="K21" s="735">
        <f t="shared" si="3"/>
        <v>6.7984725405564689E-2</v>
      </c>
      <c r="L21" s="736">
        <f t="shared" si="3"/>
        <v>2.0894274968665568E-4</v>
      </c>
      <c r="M21" s="737">
        <f t="shared" si="3"/>
        <v>-1.4134289848953478E-2</v>
      </c>
      <c r="N21" s="735">
        <f t="shared" si="3"/>
        <v>7.4822822872406811E-2</v>
      </c>
      <c r="O21" s="736">
        <f t="shared" si="3"/>
        <v>-0.19792185760483477</v>
      </c>
      <c r="P21" s="737">
        <f t="shared" si="3"/>
        <v>-3.2853757051774284E-2</v>
      </c>
    </row>
    <row r="22" spans="2:19" ht="30.75" customHeight="1" thickBot="1">
      <c r="B22" s="1997"/>
      <c r="C22" s="740" t="s">
        <v>445</v>
      </c>
      <c r="D22" s="741"/>
      <c r="E22" s="742">
        <f>E20/D20</f>
        <v>1.6137870452281442</v>
      </c>
      <c r="F22" s="743">
        <f>F20/D20</f>
        <v>9.351920565301397E-2</v>
      </c>
      <c r="G22" s="744">
        <f>G20/D20</f>
        <v>-0.70730625088114996</v>
      </c>
      <c r="H22" s="745">
        <f>H20/D20</f>
        <v>-2.7524513487264604E-3</v>
      </c>
      <c r="I22" s="743">
        <f>I20/D20</f>
        <v>0.11087114480967877</v>
      </c>
      <c r="J22" s="744">
        <f>J20/D20</f>
        <v>-0.26181504382139403</v>
      </c>
      <c r="K22" s="745">
        <f>K20/D20</f>
        <v>1.5154418314971829</v>
      </c>
      <c r="L22" s="743">
        <f>L20/D20</f>
        <v>3.0985605636911794E-7</v>
      </c>
      <c r="M22" s="746">
        <f>M20/D20</f>
        <v>-0.40889596737835909</v>
      </c>
      <c r="N22" s="745">
        <f>N20/D20</f>
        <v>0.1010976650796875</v>
      </c>
      <c r="O22" s="743">
        <f>O20/D20</f>
        <v>-1.7352249012721171E-2</v>
      </c>
      <c r="P22" s="746">
        <f>P20/D20</f>
        <v>-3.6595239681406162E-2</v>
      </c>
    </row>
    <row r="23" spans="2:19" ht="30.75" customHeight="1">
      <c r="B23" s="1995" t="s">
        <v>908</v>
      </c>
      <c r="C23" s="725" t="s">
        <v>465</v>
      </c>
      <c r="D23" s="726">
        <f>D19-D11</f>
        <v>21161.035000000033</v>
      </c>
      <c r="E23" s="1562">
        <f t="shared" ref="E23:P23" si="4">E19-E11</f>
        <v>20601.85100000001</v>
      </c>
      <c r="F23" s="728">
        <f t="shared" si="4"/>
        <v>391.17900000000009</v>
      </c>
      <c r="G23" s="732">
        <f t="shared" si="4"/>
        <v>168.00500000000466</v>
      </c>
      <c r="H23" s="1562">
        <f t="shared" si="4"/>
        <v>3474.1809999999969</v>
      </c>
      <c r="I23" s="728">
        <f t="shared" si="4"/>
        <v>356.38199999999961</v>
      </c>
      <c r="J23" s="1563">
        <f t="shared" si="4"/>
        <v>-1137.0820000000022</v>
      </c>
      <c r="K23" s="733">
        <f t="shared" si="4"/>
        <v>16561.322999999997</v>
      </c>
      <c r="L23" s="1564">
        <f t="shared" si="4"/>
        <v>4.6360000000000001</v>
      </c>
      <c r="M23" s="732">
        <f t="shared" si="4"/>
        <v>1727.8249999999971</v>
      </c>
      <c r="N23" s="1562">
        <f t="shared" si="4"/>
        <v>566.34699999999975</v>
      </c>
      <c r="O23" s="728">
        <f t="shared" si="4"/>
        <v>30.161000000000001</v>
      </c>
      <c r="P23" s="1563">
        <f t="shared" si="4"/>
        <v>-422.73800000000028</v>
      </c>
    </row>
    <row r="24" spans="2:19">
      <c r="B24" s="1996"/>
      <c r="C24" s="696" t="s">
        <v>444</v>
      </c>
      <c r="D24" s="734">
        <f>D23/D11</f>
        <v>9.7864680919837105E-2</v>
      </c>
      <c r="E24" s="738">
        <f t="shared" ref="E24:P24" si="5">E23/E11</f>
        <v>0.21602495438665437</v>
      </c>
      <c r="F24" s="1565">
        <f t="shared" si="5"/>
        <v>8.7457551633914193E-2</v>
      </c>
      <c r="G24" s="1566">
        <f t="shared" si="5"/>
        <v>1.4435057697442827E-3</v>
      </c>
      <c r="H24" s="735">
        <f t="shared" si="5"/>
        <v>0.11214874319249973</v>
      </c>
      <c r="I24" s="1565">
        <f t="shared" si="5"/>
        <v>8.334758000333492E-2</v>
      </c>
      <c r="J24" s="1566">
        <f t="shared" si="5"/>
        <v>-5.1287135331126242E-2</v>
      </c>
      <c r="K24" s="735">
        <f t="shared" si="5"/>
        <v>0.27478981917354067</v>
      </c>
      <c r="L24" s="1567">
        <f t="shared" si="5"/>
        <v>30.701986754966889</v>
      </c>
      <c r="M24" s="1566">
        <f t="shared" si="5"/>
        <v>1.9130797411097328E-2</v>
      </c>
      <c r="N24" s="735">
        <f t="shared" si="5"/>
        <v>0.13744504959794038</v>
      </c>
      <c r="O24" s="1565">
        <f t="shared" si="5"/>
        <v>0.1532703536382716</v>
      </c>
      <c r="P24" s="1566">
        <f t="shared" si="5"/>
        <v>-0.10840898028811072</v>
      </c>
    </row>
    <row r="25" spans="2:19" ht="42" customHeight="1" thickBot="1">
      <c r="B25" s="1997"/>
      <c r="C25" s="740" t="s">
        <v>445</v>
      </c>
      <c r="D25" s="741"/>
      <c r="E25" s="742">
        <f>E23/D23</f>
        <v>0.97357482750725466</v>
      </c>
      <c r="F25" s="743">
        <f>F23/D23</f>
        <v>1.8485816029319903E-2</v>
      </c>
      <c r="G25" s="744">
        <f>G23/D23</f>
        <v>7.939356463424611E-3</v>
      </c>
      <c r="H25" s="745">
        <f>H23/D23</f>
        <v>0.16417821718077549</v>
      </c>
      <c r="I25" s="743">
        <f>I23/D23</f>
        <v>1.6841425762019632E-2</v>
      </c>
      <c r="J25" s="744">
        <f>J23/D23</f>
        <v>-5.3734706265548937E-2</v>
      </c>
      <c r="K25" s="745">
        <f>K23/D23</f>
        <v>0.7826329383227224</v>
      </c>
      <c r="L25" s="743">
        <f>L23/D23</f>
        <v>2.1908191163617436E-4</v>
      </c>
      <c r="M25" s="746">
        <f>M23/D23</f>
        <v>8.1651251935455638E-2</v>
      </c>
      <c r="N25" s="745">
        <f>N23/D23</f>
        <v>2.6763672003755908E-2</v>
      </c>
      <c r="O25" s="743">
        <f>O23/D23</f>
        <v>1.4253083556640758E-3</v>
      </c>
      <c r="P25" s="746">
        <f>P23/D23</f>
        <v>-1.9977189206482556E-2</v>
      </c>
    </row>
    <row r="26" spans="2:19">
      <c r="B26" s="747"/>
      <c r="D26" s="747"/>
      <c r="E26" s="748"/>
      <c r="F26" s="749"/>
      <c r="G26" s="749"/>
      <c r="H26" s="750"/>
      <c r="I26" s="750"/>
      <c r="J26" s="749"/>
      <c r="K26" s="750"/>
      <c r="L26" s="750"/>
      <c r="M26" s="753"/>
      <c r="N26" s="750"/>
      <c r="O26" s="747"/>
      <c r="P26" s="748"/>
    </row>
    <row r="27" spans="2:19">
      <c r="B27" s="747"/>
      <c r="D27" s="747"/>
      <c r="E27" s="1628"/>
      <c r="F27" s="1628"/>
      <c r="G27" s="1628"/>
      <c r="H27" s="1628"/>
      <c r="I27" s="1628"/>
      <c r="J27" s="1628"/>
      <c r="K27" s="1628"/>
      <c r="L27" s="1628"/>
      <c r="M27" s="1628"/>
      <c r="N27" s="1628"/>
      <c r="O27" s="1628"/>
      <c r="P27" s="1628"/>
    </row>
    <row r="28" spans="2:19">
      <c r="B28" s="747"/>
      <c r="D28" s="747"/>
      <c r="E28" s="750"/>
      <c r="F28" s="750"/>
      <c r="G28" s="749"/>
      <c r="H28" s="753"/>
      <c r="I28" s="750"/>
      <c r="J28" s="753"/>
      <c r="K28" s="755"/>
      <c r="L28" s="750"/>
      <c r="M28" s="749"/>
      <c r="N28" s="755"/>
      <c r="O28" s="747"/>
      <c r="P28" s="747"/>
    </row>
    <row r="29" spans="2:19">
      <c r="D29" s="757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</row>
    <row r="30" spans="2:19">
      <c r="D30" s="757"/>
      <c r="E30" s="756"/>
      <c r="F30" s="756"/>
      <c r="G30" s="758"/>
      <c r="H30" s="755"/>
      <c r="I30" s="750"/>
      <c r="J30" s="679"/>
      <c r="K30" s="750"/>
      <c r="L30" s="751"/>
      <c r="M30" s="679"/>
      <c r="N30" s="679"/>
    </row>
    <row r="31" spans="2:19">
      <c r="D31" s="757"/>
      <c r="E31" s="756"/>
      <c r="F31" s="756"/>
      <c r="G31" s="758"/>
      <c r="H31" s="1629"/>
      <c r="I31" s="749"/>
      <c r="J31" s="750"/>
      <c r="K31" s="1629"/>
      <c r="L31" s="679"/>
      <c r="M31" s="679"/>
      <c r="N31" s="1629"/>
    </row>
    <row r="32" spans="2:19">
      <c r="F32" s="679"/>
      <c r="G32" s="679"/>
      <c r="H32" s="1630"/>
      <c r="I32" s="679"/>
      <c r="J32" s="750"/>
      <c r="K32" s="1630"/>
      <c r="L32" s="679"/>
      <c r="M32" s="755"/>
      <c r="N32" s="1630"/>
    </row>
    <row r="33" spans="3:14">
      <c r="F33" s="679"/>
      <c r="G33" s="679"/>
      <c r="H33" s="1630"/>
      <c r="I33" s="679"/>
      <c r="J33" s="750"/>
      <c r="K33" s="1630"/>
      <c r="L33" s="679"/>
      <c r="M33" s="679"/>
      <c r="N33" s="1630"/>
    </row>
    <row r="34" spans="3:14">
      <c r="F34" s="679"/>
      <c r="G34" s="679"/>
      <c r="H34" s="679"/>
      <c r="I34" s="679"/>
      <c r="J34" s="750"/>
      <c r="K34" s="750"/>
      <c r="L34" s="679"/>
      <c r="M34" s="679"/>
      <c r="N34" s="679"/>
    </row>
    <row r="35" spans="3:14">
      <c r="D35" s="680"/>
      <c r="F35" s="679"/>
      <c r="G35" s="679"/>
      <c r="H35" s="1630"/>
      <c r="I35" s="751"/>
      <c r="J35" s="679"/>
      <c r="K35" s="1630"/>
      <c r="L35" s="679"/>
      <c r="M35" s="679"/>
      <c r="N35" s="1630"/>
    </row>
    <row r="36" spans="3:14">
      <c r="F36" s="679"/>
      <c r="G36" s="755"/>
      <c r="H36" s="1630"/>
      <c r="I36" s="679"/>
      <c r="J36" s="679"/>
      <c r="K36" s="1630"/>
      <c r="L36" s="679"/>
      <c r="M36" s="679"/>
      <c r="N36" s="1630"/>
    </row>
    <row r="37" spans="3:14">
      <c r="F37" s="679"/>
      <c r="G37" s="755"/>
      <c r="H37" s="1630"/>
      <c r="I37" s="679"/>
      <c r="J37" s="679"/>
      <c r="K37" s="1630"/>
      <c r="L37" s="679"/>
      <c r="M37" s="679"/>
      <c r="N37" s="1630"/>
    </row>
    <row r="38" spans="3:14">
      <c r="F38" s="679"/>
      <c r="G38" s="755"/>
      <c r="H38" s="679"/>
      <c r="I38" s="679"/>
      <c r="J38" s="679"/>
      <c r="K38" s="679"/>
      <c r="L38" s="679"/>
      <c r="M38" s="679"/>
      <c r="N38" s="679"/>
    </row>
    <row r="39" spans="3:14">
      <c r="F39" s="679"/>
      <c r="G39" s="679"/>
      <c r="H39" s="751"/>
      <c r="I39" s="679"/>
      <c r="J39" s="679"/>
      <c r="K39" s="679"/>
      <c r="L39" s="679"/>
      <c r="M39" s="679"/>
      <c r="N39" s="679"/>
    </row>
    <row r="40" spans="3:14">
      <c r="C40" s="680"/>
      <c r="F40" s="679"/>
      <c r="G40" s="679"/>
      <c r="H40" s="679"/>
      <c r="I40" s="679"/>
      <c r="J40" s="679"/>
      <c r="K40" s="679"/>
      <c r="L40" s="679"/>
      <c r="M40" s="679"/>
      <c r="N40" s="679"/>
    </row>
    <row r="41" spans="3:14">
      <c r="F41" s="679"/>
      <c r="G41" s="679"/>
      <c r="H41" s="679"/>
      <c r="I41" s="679"/>
      <c r="J41" s="679"/>
      <c r="K41" s="679"/>
      <c r="L41" s="679"/>
      <c r="M41" s="679"/>
      <c r="N41" s="679"/>
    </row>
    <row r="42" spans="3:14">
      <c r="F42" s="679"/>
      <c r="G42" s="679"/>
      <c r="H42" s="679"/>
      <c r="I42" s="679"/>
      <c r="J42" s="679"/>
      <c r="K42" s="679"/>
      <c r="L42" s="679"/>
      <c r="M42" s="679"/>
      <c r="N42" s="679"/>
    </row>
    <row r="43" spans="3:14">
      <c r="C43" s="680"/>
      <c r="F43" s="679"/>
      <c r="G43" s="679"/>
      <c r="H43" s="679"/>
      <c r="I43" s="679"/>
      <c r="J43" s="679"/>
      <c r="K43" s="679"/>
      <c r="L43" s="679"/>
      <c r="M43" s="679"/>
      <c r="N43" s="679"/>
    </row>
  </sheetData>
  <mergeCells count="15">
    <mergeCell ref="B20:B22"/>
    <mergeCell ref="B23:B25"/>
    <mergeCell ref="B8:B11"/>
    <mergeCell ref="B12:B15"/>
    <mergeCell ref="N2:P2"/>
    <mergeCell ref="B3:P3"/>
    <mergeCell ref="N5:P5"/>
    <mergeCell ref="B6:B7"/>
    <mergeCell ref="C6:C7"/>
    <mergeCell ref="D6:D7"/>
    <mergeCell ref="E6:G6"/>
    <mergeCell ref="H6:J6"/>
    <mergeCell ref="K6:M6"/>
    <mergeCell ref="N6:P6"/>
    <mergeCell ref="B16:B19"/>
  </mergeCells>
  <pageMargins left="0.17" right="0.17" top="0.75" bottom="0.75" header="0.3" footer="0.3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8</vt:i4>
      </vt:variant>
    </vt:vector>
  </HeadingPairs>
  <TitlesOfParts>
    <vt:vector size="42" baseType="lpstr">
      <vt:lpstr>Анекс 1</vt:lpstr>
      <vt:lpstr>Анекс 2</vt:lpstr>
      <vt:lpstr>Анекс 3</vt:lpstr>
      <vt:lpstr>Анекс 4</vt:lpstr>
      <vt:lpstr>Анекс 5</vt:lpstr>
      <vt:lpstr>Анекс 5а</vt:lpstr>
      <vt:lpstr>Анекс 6</vt:lpstr>
      <vt:lpstr>Анекс 7</vt:lpstr>
      <vt:lpstr>Анекс 8</vt:lpstr>
      <vt:lpstr>Анекс 9</vt:lpstr>
      <vt:lpstr>Анекс 10</vt:lpstr>
      <vt:lpstr>Анекс 11</vt:lpstr>
      <vt:lpstr>Анекс 12</vt:lpstr>
      <vt:lpstr>Анекс 13</vt:lpstr>
      <vt:lpstr>Анекс 14</vt:lpstr>
      <vt:lpstr>Анекс 15</vt:lpstr>
      <vt:lpstr>Анекс 16</vt:lpstr>
      <vt:lpstr>Анекс 17</vt:lpstr>
      <vt:lpstr>Анекс 18</vt:lpstr>
      <vt:lpstr>Анекс 19</vt:lpstr>
      <vt:lpstr>Анекс 20</vt:lpstr>
      <vt:lpstr>Анекс 21</vt:lpstr>
      <vt:lpstr>Анекс 22</vt:lpstr>
      <vt:lpstr>Анекс 23</vt:lpstr>
      <vt:lpstr>Анекс 24</vt:lpstr>
      <vt:lpstr>Анекс 25</vt:lpstr>
      <vt:lpstr>Анекс 26</vt:lpstr>
      <vt:lpstr>Анекс 27</vt:lpstr>
      <vt:lpstr>Анекс 28</vt:lpstr>
      <vt:lpstr>Анекс 29</vt:lpstr>
      <vt:lpstr>Анекс 30</vt:lpstr>
      <vt:lpstr>Анекс 31</vt:lpstr>
      <vt:lpstr>Анекс 32</vt:lpstr>
      <vt:lpstr>Sheet1</vt:lpstr>
      <vt:lpstr>'Анекс 1'!Print_Area</vt:lpstr>
      <vt:lpstr>'Анекс 11'!Print_Area</vt:lpstr>
      <vt:lpstr>'Анекс 15'!Print_Area</vt:lpstr>
      <vt:lpstr>'Анекс 2'!Print_Area</vt:lpstr>
      <vt:lpstr>'Анекс 8'!Print_Area</vt:lpstr>
      <vt:lpstr>'Анекс 1'!Print_Titles</vt:lpstr>
      <vt:lpstr>'Анекс 2'!Print_Titles</vt:lpstr>
      <vt:lpstr>'Анекс 3'!Print_Titles</vt:lpstr>
    </vt:vector>
  </TitlesOfParts>
  <Company>Narodna Banka na 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Dimitrovska</dc:creator>
  <cp:lastModifiedBy>NBRM</cp:lastModifiedBy>
  <cp:lastPrinted>2012-07-19T13:05:24Z</cp:lastPrinted>
  <dcterms:created xsi:type="dcterms:W3CDTF">2012-07-17T06:58:32Z</dcterms:created>
  <dcterms:modified xsi:type="dcterms:W3CDTF">2012-08-13T07:39:02Z</dcterms:modified>
</cp:coreProperties>
</file>